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OTS File Plan\PRRS\Environment Management\Packaging NEW\Data\2019\Monthly Publication\"/>
    </mc:Choice>
  </mc:AlternateContent>
  <bookViews>
    <workbookView xWindow="0" yWindow="0" windowWidth="25200" windowHeight="11685" tabRatio="758"/>
  </bookViews>
  <sheets>
    <sheet name="01 Jan 2019 - 10 Feb 2020" sheetId="29" r:id="rId1"/>
    <sheet name="01 Jan 2019 - 10 Jan 2020" sheetId="28" r:id="rId2"/>
    <sheet name="01 Jan 2019 - 10 Dec 2019 " sheetId="27" r:id="rId3"/>
    <sheet name="01 Jan 2019 - 11 Nov 2019" sheetId="26" r:id="rId4"/>
    <sheet name="01 Jan 2019 - 10 Oct 2019" sheetId="25" r:id="rId5"/>
    <sheet name="01 Jan 2019 - 10 Sep 2019" sheetId="24" r:id="rId6"/>
    <sheet name="01 Jan 2019 - 09 August 2019" sheetId="23" r:id="rId7"/>
    <sheet name="01 Jan 2019 - 09 July 2019" sheetId="22" r:id="rId8"/>
    <sheet name="01 Jan 2019 - 10 June 2019" sheetId="21" r:id="rId9"/>
    <sheet name="01 Jan 2019 - 10 May 2019 " sheetId="20" r:id="rId10"/>
    <sheet name="01 Jan 2019 - 10 April 2019" sheetId="18" r:id="rId11"/>
    <sheet name="01 Jan 2019 - 08 March 2019" sheetId="17" r:id="rId12"/>
    <sheet name="01 Jan 2019 - 08 Feb 2019" sheetId="16" r:id="rId13"/>
    <sheet name="01 Jan 2019 - 10 Jan 2019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9" l="1"/>
  <c r="B15" i="29" l="1"/>
  <c r="B18" i="29" s="1"/>
  <c r="B15" i="28" l="1"/>
  <c r="B18" i="28" s="1"/>
  <c r="B15" i="27" l="1"/>
  <c r="B18" i="27" s="1"/>
  <c r="B15" i="26" l="1"/>
  <c r="B15" i="18" l="1"/>
  <c r="B18" i="18" s="1"/>
  <c r="B15" i="17" l="1"/>
  <c r="B18" i="17" s="1"/>
  <c r="B15" i="16" l="1"/>
  <c r="B18" i="16" s="1"/>
  <c r="B15" i="14" l="1"/>
  <c r="B18" i="14" s="1"/>
</calcChain>
</file>

<file path=xl/sharedStrings.xml><?xml version="1.0" encoding="utf-8"?>
<sst xmlns="http://schemas.openxmlformats.org/spreadsheetml/2006/main" count="210" uniqueCount="28">
  <si>
    <t>National Packaging Waste Database</t>
  </si>
  <si>
    <t>Summary of Recovery and Recycling</t>
  </si>
  <si>
    <t>Total Waste Accepted or Exported</t>
  </si>
  <si>
    <t>Paper/board</t>
  </si>
  <si>
    <t>Glass Other</t>
  </si>
  <si>
    <t>Glass Re-melt</t>
  </si>
  <si>
    <t>Aluminium</t>
  </si>
  <si>
    <t>Steel</t>
  </si>
  <si>
    <t>Plastic</t>
  </si>
  <si>
    <t>Wood</t>
  </si>
  <si>
    <t>TOTAL RECYCLING</t>
  </si>
  <si>
    <t>EfW</t>
  </si>
  <si>
    <t>TOTAL RECOVERY</t>
  </si>
  <si>
    <t>TOTAL RECOVERY (INC RECYCLING)</t>
  </si>
  <si>
    <t>Recovery and Recycling entered onto NPWD as of 10/01/2019</t>
  </si>
  <si>
    <t>Recovery and Recycling entered onto NPWD as of 08/02/2019</t>
  </si>
  <si>
    <t>Recovery and Recycling entered onto NPWD as of 08/03/2019</t>
  </si>
  <si>
    <t>Recovery and Recycling entered onto NPWD as of 10/04/2019</t>
  </si>
  <si>
    <t>Recovery and Recycling entered onto NPWD as of 10/05/2019</t>
  </si>
  <si>
    <t>Recovery and Recycling entered onto NPWD as of 10/06/2019</t>
  </si>
  <si>
    <t>Recovery and Recycling entered onto NPWD as of 09/07/2019</t>
  </si>
  <si>
    <t>Recovery and Recycling entered onto NPWD as of 09/08/2019</t>
  </si>
  <si>
    <t>Recovery and Recycling entered onto NPWD as of 10/09/2019</t>
  </si>
  <si>
    <t>Recovery and Recycling entered onto NPWD as of 10/10/2019</t>
  </si>
  <si>
    <t>Recovery and Recycling entered onto NPWD as of 11/11/2019</t>
  </si>
  <si>
    <t>Recovery and Recycling entered onto NPWD as of 10/12/2019</t>
  </si>
  <si>
    <t>Recovery and Recycling entered onto NPWD as of 10/01/2020</t>
  </si>
  <si>
    <t>Recovery and Recycling entered onto NPWD as of 10/02/2020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</si>
</sst>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809]#,##0;\-#,##0"/>
    <numFmt numFmtId="165" formatCode="[$-10809]#,##0"/>
  </numFmts>
  <fonts count="13" x14ac:knownFonts="1">
    <font>
      <sz val="12"/>
      <color theme="1"/>
      <name val="Arial"/>
      <family val="2"/>
    </font>
    <font>
      <b/>
      <sz val="11.95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3" fillId="0" borderId="0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right" vertical="center" wrapText="1" readingOrder="1"/>
      <protection locked="0"/>
    </xf>
    <xf numFmtId="0" fontId="4" fillId="0" borderId="0" xfId="0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8" fillId="0" borderId="2" xfId="0" applyNumberFormat="1" applyFont="1" applyBorder="1" applyAlignment="1" applyProtection="1">
      <alignment horizontal="right" vertical="center" wrapText="1" readingOrder="1"/>
      <protection locked="0"/>
    </xf>
    <xf numFmtId="165" fontId="10" fillId="0" borderId="0" xfId="0" applyNumberFormat="1" applyFont="1" applyAlignment="1" applyProtection="1">
      <alignment horizontal="right" vertical="top" wrapText="1" readingOrder="1"/>
      <protection locked="0"/>
    </xf>
    <xf numFmtId="165" fontId="9" fillId="0" borderId="2" xfId="0" applyNumberFormat="1" applyFont="1" applyBorder="1" applyAlignment="1" applyProtection="1">
      <alignment horizontal="right" vertical="center" wrapText="1" readingOrder="1"/>
      <protection locked="0"/>
    </xf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8" fillId="0" borderId="0" xfId="0" applyFont="1" applyAlignment="1" applyProtection="1">
      <alignment vertical="center" wrapText="1" readingOrder="1"/>
      <protection locked="0"/>
    </xf>
    <xf numFmtId="0" fontId="8" fillId="0" borderId="0" xfId="0" applyFont="1" applyAlignment="1" applyProtection="1">
      <alignment horizontal="right" vertical="center" wrapText="1" readingOrder="1"/>
      <protection locked="0"/>
    </xf>
    <xf numFmtId="0" fontId="0" fillId="0" borderId="0" xfId="0"/>
    <xf numFmtId="165" fontId="12" fillId="0" borderId="0" xfId="0" applyNumberFormat="1" applyFont="1" applyAlignment="1" applyProtection="1">
      <alignment horizontal="right" vertical="top" wrapText="1" readingOrder="1"/>
      <protection locked="0"/>
    </xf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 applyFill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25" sqref="F25"/>
    </sheetView>
  </sheetViews>
  <sheetFormatPr defaultRowHeight="15" x14ac:dyDescent="0.2"/>
  <cols>
    <col min="1" max="1" width="14.6640625" style="29" customWidth="1"/>
    <col min="2" max="2" width="17.109375" style="29" customWidth="1"/>
    <col min="3" max="3" width="2.88671875" style="29" hidden="1" customWidth="1"/>
    <col min="4" max="4" width="3.6640625" style="29" customWidth="1"/>
    <col min="5" max="16384" width="8.88671875" style="29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27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28">
        <v>3829029</v>
      </c>
      <c r="F8" s="10"/>
    </row>
    <row r="9" spans="1:6" ht="15.75" customHeight="1" x14ac:dyDescent="0.2">
      <c r="A9" s="4" t="s">
        <v>4</v>
      </c>
      <c r="B9" s="28">
        <v>459208</v>
      </c>
      <c r="F9" s="10"/>
    </row>
    <row r="10" spans="1:6" ht="15.75" customHeight="1" x14ac:dyDescent="0.2">
      <c r="A10" s="4" t="s">
        <v>5</v>
      </c>
      <c r="B10" s="28">
        <v>1292921</v>
      </c>
      <c r="F10" s="10"/>
    </row>
    <row r="11" spans="1:6" ht="15.75" customHeight="1" x14ac:dyDescent="0.2">
      <c r="A11" s="4" t="s">
        <v>6</v>
      </c>
      <c r="B11" s="28">
        <v>116669</v>
      </c>
      <c r="F11" s="10"/>
    </row>
    <row r="12" spans="1:6" ht="15.75" customHeight="1" x14ac:dyDescent="0.2">
      <c r="A12" s="4" t="s">
        <v>7</v>
      </c>
      <c r="B12" s="28">
        <v>398652</v>
      </c>
      <c r="F12" s="10"/>
    </row>
    <row r="13" spans="1:6" ht="15.75" customHeight="1" x14ac:dyDescent="0.2">
      <c r="A13" s="4" t="s">
        <v>8</v>
      </c>
      <c r="B13" s="28">
        <v>1141648</v>
      </c>
      <c r="F13" s="10"/>
    </row>
    <row r="14" spans="1:6" ht="15.75" customHeight="1" x14ac:dyDescent="0.2">
      <c r="A14" s="4" t="s">
        <v>9</v>
      </c>
      <c r="B14" s="28">
        <v>608459</v>
      </c>
      <c r="F14" s="10"/>
    </row>
    <row r="15" spans="1:6" ht="15.75" customHeight="1" x14ac:dyDescent="0.2">
      <c r="A15" s="5" t="s">
        <v>10</v>
      </c>
      <c r="B15" s="7">
        <f>SUM(B8:B14)</f>
        <v>7846586</v>
      </c>
    </row>
    <row r="16" spans="1:6" ht="15.75" customHeight="1" x14ac:dyDescent="0.2">
      <c r="A16" s="4" t="s">
        <v>11</v>
      </c>
      <c r="B16" s="28">
        <v>610673</v>
      </c>
    </row>
    <row r="17" spans="1:2" ht="15.75" customHeight="1" x14ac:dyDescent="0.2">
      <c r="A17" s="6" t="s">
        <v>12</v>
      </c>
      <c r="B17" s="28">
        <f>B16</f>
        <v>610673</v>
      </c>
    </row>
    <row r="18" spans="1:2" ht="29.25" customHeight="1" x14ac:dyDescent="0.2">
      <c r="A18" s="5" t="s">
        <v>13</v>
      </c>
      <c r="B18" s="9">
        <f>SUM(B15+B16)</f>
        <v>8457259</v>
      </c>
    </row>
  </sheetData>
  <mergeCells count="3">
    <mergeCell ref="A1:D1"/>
    <mergeCell ref="A3:E3"/>
    <mergeCell ref="A5:C5"/>
  </mergeCells>
  <pageMargins left="0.7" right="0.7" top="0.75" bottom="0.75" header="0.3" footer="0.3"/>
  <ignoredErrors>
    <ignoredError sqref="B15 B1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5" customWidth="1"/>
    <col min="2" max="2" width="17.109375" style="15" customWidth="1"/>
    <col min="3" max="3" width="2.88671875" style="15" hidden="1" customWidth="1"/>
    <col min="4" max="4" width="3.6640625" style="15" customWidth="1"/>
    <col min="5" max="16384" width="8.88671875" style="15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18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1112251</v>
      </c>
      <c r="F8" s="10"/>
    </row>
    <row r="9" spans="1:6" ht="15.75" customHeight="1" x14ac:dyDescent="0.2">
      <c r="A9" s="4" t="s">
        <v>4</v>
      </c>
      <c r="B9" s="8">
        <v>154958</v>
      </c>
      <c r="F9" s="10"/>
    </row>
    <row r="10" spans="1:6" ht="15.75" customHeight="1" x14ac:dyDescent="0.2">
      <c r="A10" s="4" t="s">
        <v>5</v>
      </c>
      <c r="B10" s="8">
        <v>409581</v>
      </c>
      <c r="F10" s="10"/>
    </row>
    <row r="11" spans="1:6" ht="15.75" customHeight="1" x14ac:dyDescent="0.2">
      <c r="A11" s="4" t="s">
        <v>6</v>
      </c>
      <c r="B11" s="8">
        <v>29712</v>
      </c>
      <c r="F11" s="10"/>
    </row>
    <row r="12" spans="1:6" ht="15.75" customHeight="1" x14ac:dyDescent="0.2">
      <c r="A12" s="4" t="s">
        <v>7</v>
      </c>
      <c r="B12" s="8">
        <v>110021</v>
      </c>
      <c r="F12" s="10"/>
    </row>
    <row r="13" spans="1:6" ht="15.75" customHeight="1" x14ac:dyDescent="0.2">
      <c r="A13" s="4" t="s">
        <v>8</v>
      </c>
      <c r="B13" s="8">
        <v>300762</v>
      </c>
      <c r="F13" s="10"/>
    </row>
    <row r="14" spans="1:6" ht="15.75" customHeight="1" x14ac:dyDescent="0.2">
      <c r="A14" s="4" t="s">
        <v>9</v>
      </c>
      <c r="B14" s="8">
        <v>170853</v>
      </c>
      <c r="F14" s="10"/>
    </row>
    <row r="15" spans="1:6" ht="15.75" customHeight="1" x14ac:dyDescent="0.2">
      <c r="A15" s="5" t="s">
        <v>10</v>
      </c>
      <c r="B15" s="7">
        <v>2288138</v>
      </c>
    </row>
    <row r="16" spans="1:6" ht="15.75" customHeight="1" x14ac:dyDescent="0.2">
      <c r="A16" s="4" t="s">
        <v>11</v>
      </c>
      <c r="B16" s="8">
        <v>186620</v>
      </c>
    </row>
    <row r="17" spans="1:2" ht="15.75" customHeight="1" x14ac:dyDescent="0.2">
      <c r="A17" s="6" t="s">
        <v>12</v>
      </c>
      <c r="B17" s="8">
        <v>186620</v>
      </c>
    </row>
    <row r="18" spans="1:2" ht="29.25" customHeight="1" x14ac:dyDescent="0.2">
      <c r="A18" s="5" t="s">
        <v>13</v>
      </c>
      <c r="B18" s="9">
        <v>2474758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4" customWidth="1"/>
    <col min="2" max="2" width="17.109375" style="14" customWidth="1"/>
    <col min="3" max="3" width="2.88671875" style="14" hidden="1" customWidth="1"/>
    <col min="4" max="4" width="3.6640625" style="14" customWidth="1"/>
    <col min="5" max="16384" width="8.88671875" style="14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17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876980</v>
      </c>
      <c r="F8" s="10"/>
    </row>
    <row r="9" spans="1:6" ht="15.75" customHeight="1" x14ac:dyDescent="0.2">
      <c r="A9" s="4" t="s">
        <v>4</v>
      </c>
      <c r="B9" s="8">
        <v>107443</v>
      </c>
      <c r="F9" s="10"/>
    </row>
    <row r="10" spans="1:6" ht="15.75" customHeight="1" x14ac:dyDescent="0.2">
      <c r="A10" s="4" t="s">
        <v>5</v>
      </c>
      <c r="B10" s="8">
        <v>292818</v>
      </c>
      <c r="F10" s="10"/>
    </row>
    <row r="11" spans="1:6" ht="15.75" customHeight="1" x14ac:dyDescent="0.2">
      <c r="A11" s="4" t="s">
        <v>6</v>
      </c>
      <c r="B11" s="8">
        <v>20776</v>
      </c>
      <c r="F11" s="10"/>
    </row>
    <row r="12" spans="1:6" ht="15.75" customHeight="1" x14ac:dyDescent="0.2">
      <c r="A12" s="4" t="s">
        <v>7</v>
      </c>
      <c r="B12" s="8">
        <v>54084</v>
      </c>
      <c r="F12" s="10"/>
    </row>
    <row r="13" spans="1:6" ht="15.75" customHeight="1" x14ac:dyDescent="0.2">
      <c r="A13" s="4" t="s">
        <v>8</v>
      </c>
      <c r="B13" s="8">
        <v>197129</v>
      </c>
      <c r="F13" s="10"/>
    </row>
    <row r="14" spans="1:6" ht="15.75" customHeight="1" x14ac:dyDescent="0.2">
      <c r="A14" s="4" t="s">
        <v>9</v>
      </c>
      <c r="B14" s="8">
        <v>88981</v>
      </c>
      <c r="F14" s="10"/>
    </row>
    <row r="15" spans="1:6" ht="15.75" customHeight="1" x14ac:dyDescent="0.2">
      <c r="A15" s="5" t="s">
        <v>10</v>
      </c>
      <c r="B15" s="7">
        <f>SUM(B8:B14)</f>
        <v>1638211</v>
      </c>
    </row>
    <row r="16" spans="1:6" ht="15.75" customHeight="1" x14ac:dyDescent="0.2">
      <c r="A16" s="4" t="s">
        <v>11</v>
      </c>
      <c r="B16" s="8">
        <v>107917</v>
      </c>
    </row>
    <row r="17" spans="1:2" ht="15.75" customHeight="1" x14ac:dyDescent="0.2">
      <c r="A17" s="6" t="s">
        <v>12</v>
      </c>
      <c r="B17" s="8">
        <v>107917</v>
      </c>
    </row>
    <row r="18" spans="1:2" ht="29.25" customHeight="1" x14ac:dyDescent="0.2">
      <c r="A18" s="5" t="s">
        <v>13</v>
      </c>
      <c r="B18" s="9">
        <f>SUM(B15:B16)</f>
        <v>1746128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3" customWidth="1"/>
    <col min="2" max="2" width="17.109375" style="13" customWidth="1"/>
    <col min="3" max="3" width="2.88671875" style="13" hidden="1" customWidth="1"/>
    <col min="4" max="4" width="3.6640625" style="13" customWidth="1"/>
    <col min="5" max="16384" width="8.88671875" style="13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16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404017.21</v>
      </c>
      <c r="F8" s="10"/>
    </row>
    <row r="9" spans="1:6" ht="15.75" customHeight="1" x14ac:dyDescent="0.2">
      <c r="A9" s="4" t="s">
        <v>4</v>
      </c>
      <c r="B9" s="8">
        <v>66995.08</v>
      </c>
      <c r="F9" s="10"/>
    </row>
    <row r="10" spans="1:6" ht="15.75" customHeight="1" x14ac:dyDescent="0.2">
      <c r="A10" s="4" t="s">
        <v>5</v>
      </c>
      <c r="B10" s="8">
        <v>172343.15</v>
      </c>
      <c r="F10" s="10"/>
    </row>
    <row r="11" spans="1:6" ht="15.75" customHeight="1" x14ac:dyDescent="0.2">
      <c r="A11" s="4" t="s">
        <v>6</v>
      </c>
      <c r="B11" s="8">
        <v>12678.22</v>
      </c>
      <c r="F11" s="10"/>
    </row>
    <row r="12" spans="1:6" ht="15.75" customHeight="1" x14ac:dyDescent="0.2">
      <c r="A12" s="4" t="s">
        <v>7</v>
      </c>
      <c r="B12" s="8">
        <v>24827.360000000001</v>
      </c>
      <c r="F12" s="10"/>
    </row>
    <row r="13" spans="1:6" ht="15.75" customHeight="1" x14ac:dyDescent="0.2">
      <c r="A13" s="4" t="s">
        <v>8</v>
      </c>
      <c r="B13" s="8">
        <v>98640.09</v>
      </c>
      <c r="F13" s="10"/>
    </row>
    <row r="14" spans="1:6" ht="15.75" customHeight="1" x14ac:dyDescent="0.2">
      <c r="A14" s="4" t="s">
        <v>9</v>
      </c>
      <c r="B14" s="8">
        <v>34630.11</v>
      </c>
      <c r="F14" s="10"/>
    </row>
    <row r="15" spans="1:6" ht="15.75" customHeight="1" x14ac:dyDescent="0.2">
      <c r="A15" s="5" t="s">
        <v>10</v>
      </c>
      <c r="B15" s="7">
        <f>SUM(B8:B14)</f>
        <v>814131.22</v>
      </c>
    </row>
    <row r="16" spans="1:6" ht="15.75" customHeight="1" x14ac:dyDescent="0.2">
      <c r="A16" s="4" t="s">
        <v>11</v>
      </c>
      <c r="B16" s="8">
        <v>67092.789999999994</v>
      </c>
    </row>
    <row r="17" spans="1:2" ht="15.75" customHeight="1" x14ac:dyDescent="0.2">
      <c r="A17" s="6" t="s">
        <v>12</v>
      </c>
      <c r="B17" s="8">
        <v>67093</v>
      </c>
    </row>
    <row r="18" spans="1:2" ht="29.25" customHeight="1" x14ac:dyDescent="0.2">
      <c r="A18" s="5" t="s">
        <v>13</v>
      </c>
      <c r="B18" s="9">
        <f>SUM(B15:B16)</f>
        <v>881224.01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2" customWidth="1"/>
    <col min="2" max="2" width="17.109375" style="12" customWidth="1"/>
    <col min="3" max="3" width="2.88671875" style="12" hidden="1" customWidth="1"/>
    <col min="4" max="4" width="3.6640625" style="12" customWidth="1"/>
    <col min="5" max="16384" width="8.88671875" style="12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15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157314.47</v>
      </c>
      <c r="F8" s="10"/>
    </row>
    <row r="9" spans="1:6" ht="15.75" customHeight="1" x14ac:dyDescent="0.2">
      <c r="A9" s="4" t="s">
        <v>4</v>
      </c>
      <c r="B9" s="8">
        <v>35803.050000000003</v>
      </c>
      <c r="F9" s="10"/>
    </row>
    <row r="10" spans="1:6" ht="15.75" customHeight="1" x14ac:dyDescent="0.2">
      <c r="A10" s="4" t="s">
        <v>5</v>
      </c>
      <c r="B10" s="8">
        <v>79971.570000000007</v>
      </c>
      <c r="F10" s="10"/>
    </row>
    <row r="11" spans="1:6" ht="15.75" customHeight="1" x14ac:dyDescent="0.2">
      <c r="A11" s="4" t="s">
        <v>6</v>
      </c>
      <c r="B11" s="8">
        <v>5977.47</v>
      </c>
      <c r="F11" s="10"/>
    </row>
    <row r="12" spans="1:6" ht="15.75" customHeight="1" x14ac:dyDescent="0.2">
      <c r="A12" s="4" t="s">
        <v>7</v>
      </c>
      <c r="B12" s="8">
        <v>9185.94</v>
      </c>
      <c r="F12" s="10"/>
    </row>
    <row r="13" spans="1:6" ht="15.75" customHeight="1" x14ac:dyDescent="0.2">
      <c r="A13" s="4" t="s">
        <v>8</v>
      </c>
      <c r="B13" s="8">
        <v>29191.9</v>
      </c>
      <c r="F13" s="10"/>
    </row>
    <row r="14" spans="1:6" ht="15.75" customHeight="1" x14ac:dyDescent="0.2">
      <c r="A14" s="4" t="s">
        <v>9</v>
      </c>
      <c r="B14" s="8">
        <v>13090.41</v>
      </c>
      <c r="F14" s="10"/>
    </row>
    <row r="15" spans="1:6" ht="15.75" customHeight="1" x14ac:dyDescent="0.2">
      <c r="A15" s="5" t="s">
        <v>10</v>
      </c>
      <c r="B15" s="7">
        <f>SUM(B8:B14)</f>
        <v>330534.81</v>
      </c>
    </row>
    <row r="16" spans="1:6" ht="15.75" customHeight="1" x14ac:dyDescent="0.2">
      <c r="A16" s="4" t="s">
        <v>11</v>
      </c>
      <c r="B16" s="8">
        <v>6122.79</v>
      </c>
    </row>
    <row r="17" spans="1:2" ht="15.75" customHeight="1" x14ac:dyDescent="0.2">
      <c r="A17" s="6" t="s">
        <v>12</v>
      </c>
      <c r="B17" s="8">
        <v>6123</v>
      </c>
    </row>
    <row r="18" spans="1:2" ht="29.25" customHeight="1" x14ac:dyDescent="0.2">
      <c r="A18" s="5" t="s">
        <v>13</v>
      </c>
      <c r="B18" s="9">
        <f>SUM(B15:B16)</f>
        <v>336657.6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1" customWidth="1"/>
    <col min="2" max="2" width="17.109375" style="11" customWidth="1"/>
    <col min="3" max="3" width="2.88671875" style="11" hidden="1" customWidth="1"/>
    <col min="4" max="4" width="3.6640625" style="11" customWidth="1"/>
    <col min="5" max="16384" width="8.88671875" style="11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14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11234</v>
      </c>
      <c r="F8" s="10"/>
    </row>
    <row r="9" spans="1:6" ht="15.75" customHeight="1" x14ac:dyDescent="0.2">
      <c r="A9" s="4" t="s">
        <v>4</v>
      </c>
      <c r="B9" s="8">
        <v>423</v>
      </c>
      <c r="F9" s="10"/>
    </row>
    <row r="10" spans="1:6" ht="15.75" customHeight="1" x14ac:dyDescent="0.2">
      <c r="A10" s="4" t="s">
        <v>5</v>
      </c>
      <c r="B10" s="8">
        <v>1082</v>
      </c>
      <c r="F10" s="10"/>
    </row>
    <row r="11" spans="1:6" ht="15.75" customHeight="1" x14ac:dyDescent="0.2">
      <c r="A11" s="4" t="s">
        <v>6</v>
      </c>
      <c r="B11" s="8">
        <v>0</v>
      </c>
      <c r="F11" s="10"/>
    </row>
    <row r="12" spans="1:6" ht="15.75" customHeight="1" x14ac:dyDescent="0.2">
      <c r="A12" s="4" t="s">
        <v>7</v>
      </c>
      <c r="B12" s="8">
        <v>56</v>
      </c>
      <c r="F12" s="10"/>
    </row>
    <row r="13" spans="1:6" ht="15.75" customHeight="1" x14ac:dyDescent="0.2">
      <c r="A13" s="4" t="s">
        <v>8</v>
      </c>
      <c r="B13" s="8">
        <v>224</v>
      </c>
      <c r="F13" s="10"/>
    </row>
    <row r="14" spans="1:6" ht="15.75" customHeight="1" x14ac:dyDescent="0.2">
      <c r="A14" s="4" t="s">
        <v>9</v>
      </c>
      <c r="B14" s="8">
        <v>316</v>
      </c>
      <c r="F14" s="10"/>
    </row>
    <row r="15" spans="1:6" ht="15.75" customHeight="1" x14ac:dyDescent="0.2">
      <c r="A15" s="5" t="s">
        <v>10</v>
      </c>
      <c r="B15" s="7">
        <f>SUM(B8:B14)</f>
        <v>13335</v>
      </c>
    </row>
    <row r="16" spans="1:6" ht="15.75" customHeight="1" x14ac:dyDescent="0.2">
      <c r="A16" s="4" t="s">
        <v>11</v>
      </c>
      <c r="B16" s="8">
        <v>0</v>
      </c>
    </row>
    <row r="17" spans="1:2" ht="15.75" customHeight="1" x14ac:dyDescent="0.2">
      <c r="A17" s="6" t="s">
        <v>12</v>
      </c>
      <c r="B17" s="8">
        <v>0</v>
      </c>
    </row>
    <row r="18" spans="1:2" ht="29.25" customHeight="1" x14ac:dyDescent="0.2">
      <c r="A18" s="5" t="s">
        <v>13</v>
      </c>
      <c r="B18" s="9">
        <f>SUM(B15:B16)</f>
        <v>13335</v>
      </c>
    </row>
  </sheetData>
  <mergeCells count="3">
    <mergeCell ref="A1:D1"/>
    <mergeCell ref="A3:E3"/>
    <mergeCell ref="A5:C5"/>
  </mergeCells>
  <pageMargins left="0.7" right="0.7" top="0.75" bottom="0.75" header="0.3" footer="0.3"/>
  <ignoredErrors>
    <ignoredError sqref="B15 B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27" customWidth="1"/>
    <col min="2" max="2" width="17.109375" style="27" customWidth="1"/>
    <col min="3" max="3" width="2.88671875" style="27" hidden="1" customWidth="1"/>
    <col min="4" max="4" width="3.6640625" style="27" customWidth="1"/>
    <col min="5" max="16384" width="8.88671875" style="27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26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28">
        <v>3777148</v>
      </c>
      <c r="F8" s="10"/>
    </row>
    <row r="9" spans="1:6" ht="15.75" customHeight="1" x14ac:dyDescent="0.2">
      <c r="A9" s="4" t="s">
        <v>4</v>
      </c>
      <c r="B9" s="28">
        <v>449329</v>
      </c>
      <c r="F9" s="10"/>
    </row>
    <row r="10" spans="1:6" ht="15.75" customHeight="1" x14ac:dyDescent="0.2">
      <c r="A10" s="4" t="s">
        <v>5</v>
      </c>
      <c r="B10" s="28">
        <v>1260253</v>
      </c>
      <c r="F10" s="10"/>
    </row>
    <row r="11" spans="1:6" ht="15.75" customHeight="1" x14ac:dyDescent="0.2">
      <c r="A11" s="4" t="s">
        <v>6</v>
      </c>
      <c r="B11" s="28">
        <v>114748</v>
      </c>
      <c r="F11" s="10"/>
    </row>
    <row r="12" spans="1:6" ht="15.75" customHeight="1" x14ac:dyDescent="0.2">
      <c r="A12" s="4" t="s">
        <v>7</v>
      </c>
      <c r="B12" s="28">
        <v>385824</v>
      </c>
      <c r="F12" s="10"/>
    </row>
    <row r="13" spans="1:6" ht="15.75" customHeight="1" x14ac:dyDescent="0.2">
      <c r="A13" s="4" t="s">
        <v>8</v>
      </c>
      <c r="B13" s="28">
        <v>1110772</v>
      </c>
      <c r="F13" s="10"/>
    </row>
    <row r="14" spans="1:6" ht="15.75" customHeight="1" x14ac:dyDescent="0.2">
      <c r="A14" s="4" t="s">
        <v>9</v>
      </c>
      <c r="B14" s="28">
        <v>558525</v>
      </c>
      <c r="F14" s="10"/>
    </row>
    <row r="15" spans="1:6" ht="15.75" customHeight="1" x14ac:dyDescent="0.2">
      <c r="A15" s="5" t="s">
        <v>10</v>
      </c>
      <c r="B15" s="7">
        <f>SUM(B8:B14)</f>
        <v>7656599</v>
      </c>
    </row>
    <row r="16" spans="1:6" ht="15.75" customHeight="1" x14ac:dyDescent="0.2">
      <c r="A16" s="4" t="s">
        <v>11</v>
      </c>
      <c r="B16" s="28">
        <v>581946</v>
      </c>
    </row>
    <row r="17" spans="1:2" ht="15.75" customHeight="1" x14ac:dyDescent="0.2">
      <c r="A17" s="6" t="s">
        <v>12</v>
      </c>
      <c r="B17" s="28">
        <v>581946</v>
      </c>
    </row>
    <row r="18" spans="1:2" ht="29.25" customHeight="1" x14ac:dyDescent="0.2">
      <c r="A18" s="5" t="s">
        <v>13</v>
      </c>
      <c r="B18" s="9">
        <f>SUM(B15+B16)</f>
        <v>8238545</v>
      </c>
    </row>
  </sheetData>
  <mergeCells count="3">
    <mergeCell ref="A1:D1"/>
    <mergeCell ref="A3:E3"/>
    <mergeCell ref="A5:C5"/>
  </mergeCells>
  <pageMargins left="0.7" right="0.7" top="0.75" bottom="0.75" header="0.3" footer="0.3"/>
  <ignoredErrors>
    <ignoredError sqref="B15 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I14" sqref="I14"/>
    </sheetView>
  </sheetViews>
  <sheetFormatPr defaultRowHeight="15" x14ac:dyDescent="0.2"/>
  <cols>
    <col min="1" max="1" width="14.6640625" style="22" customWidth="1"/>
    <col min="2" max="2" width="17.109375" style="22" customWidth="1"/>
    <col min="3" max="3" width="2.88671875" style="22" hidden="1" customWidth="1"/>
    <col min="4" max="4" width="3.6640625" style="22" customWidth="1"/>
    <col min="5" max="16384" width="8.88671875" style="22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25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3378011</v>
      </c>
      <c r="F8" s="10"/>
    </row>
    <row r="9" spans="1:6" ht="15.75" customHeight="1" x14ac:dyDescent="0.2">
      <c r="A9" s="4" t="s">
        <v>4</v>
      </c>
      <c r="B9" s="8">
        <v>411325</v>
      </c>
      <c r="F9" s="10"/>
    </row>
    <row r="10" spans="1:6" ht="15.75" customHeight="1" x14ac:dyDescent="0.2">
      <c r="A10" s="4" t="s">
        <v>5</v>
      </c>
      <c r="B10" s="8">
        <v>1138477</v>
      </c>
      <c r="F10" s="10"/>
    </row>
    <row r="11" spans="1:6" ht="15.75" customHeight="1" x14ac:dyDescent="0.2">
      <c r="A11" s="4" t="s">
        <v>6</v>
      </c>
      <c r="B11" s="8">
        <v>104481</v>
      </c>
      <c r="F11" s="10"/>
    </row>
    <row r="12" spans="1:6" ht="15.75" customHeight="1" x14ac:dyDescent="0.2">
      <c r="A12" s="4" t="s">
        <v>7</v>
      </c>
      <c r="B12" s="8">
        <v>336007</v>
      </c>
      <c r="F12" s="10"/>
    </row>
    <row r="13" spans="1:6" ht="15.75" customHeight="1" x14ac:dyDescent="0.2">
      <c r="A13" s="4" t="s">
        <v>8</v>
      </c>
      <c r="B13" s="8">
        <v>1018783</v>
      </c>
      <c r="F13" s="10"/>
    </row>
    <row r="14" spans="1:6" ht="15.75" customHeight="1" x14ac:dyDescent="0.2">
      <c r="A14" s="4" t="s">
        <v>9</v>
      </c>
      <c r="B14" s="8">
        <v>522088</v>
      </c>
      <c r="F14" s="10"/>
    </row>
    <row r="15" spans="1:6" ht="15.75" customHeight="1" x14ac:dyDescent="0.2">
      <c r="A15" s="5" t="s">
        <v>10</v>
      </c>
      <c r="B15" s="7">
        <f>SUM(B8:B14)</f>
        <v>6909172</v>
      </c>
    </row>
    <row r="16" spans="1:6" ht="15.75" customHeight="1" x14ac:dyDescent="0.2">
      <c r="A16" s="4" t="s">
        <v>11</v>
      </c>
      <c r="B16" s="8">
        <v>526474</v>
      </c>
    </row>
    <row r="17" spans="1:2" ht="15.75" customHeight="1" x14ac:dyDescent="0.2">
      <c r="A17" s="6" t="s">
        <v>12</v>
      </c>
      <c r="B17" s="8">
        <v>526474</v>
      </c>
    </row>
    <row r="18" spans="1:2" ht="29.25" customHeight="1" x14ac:dyDescent="0.2">
      <c r="A18" s="5" t="s">
        <v>13</v>
      </c>
      <c r="B18" s="9">
        <f>SUM(B15+B16)</f>
        <v>7435646</v>
      </c>
    </row>
    <row r="23" spans="1:2" x14ac:dyDescent="0.2">
      <c r="A23" s="23"/>
    </row>
    <row r="24" spans="1:2" x14ac:dyDescent="0.2">
      <c r="A24" s="23"/>
    </row>
    <row r="25" spans="1:2" x14ac:dyDescent="0.2">
      <c r="A25" s="23"/>
    </row>
    <row r="26" spans="1:2" x14ac:dyDescent="0.2">
      <c r="A26" s="23"/>
    </row>
    <row r="27" spans="1:2" x14ac:dyDescent="0.2">
      <c r="A27" s="23"/>
    </row>
    <row r="28" spans="1:2" x14ac:dyDescent="0.2">
      <c r="A28" s="23"/>
    </row>
    <row r="29" spans="1:2" x14ac:dyDescent="0.2">
      <c r="A29" s="23"/>
    </row>
    <row r="30" spans="1:2" x14ac:dyDescent="0.2">
      <c r="A30" s="23"/>
      <c r="B30" s="8"/>
    </row>
    <row r="31" spans="1:2" x14ac:dyDescent="0.2">
      <c r="A31" s="24"/>
      <c r="B31" s="24"/>
    </row>
    <row r="32" spans="1:2" x14ac:dyDescent="0.2">
      <c r="A32" s="25"/>
      <c r="B32" s="26"/>
    </row>
  </sheetData>
  <mergeCells count="3">
    <mergeCell ref="A1:D1"/>
    <mergeCell ref="A3:E3"/>
    <mergeCell ref="A5:C5"/>
  </mergeCells>
  <pageMargins left="0.7" right="0.7" top="0.75" bottom="0.75" header="0.3" footer="0.3"/>
  <ignoredErrors>
    <ignoredError sqref="B15 B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J19" sqref="J19"/>
    </sheetView>
  </sheetViews>
  <sheetFormatPr defaultRowHeight="15" x14ac:dyDescent="0.2"/>
  <cols>
    <col min="1" max="1" width="14.6640625" style="21" customWidth="1"/>
    <col min="2" max="2" width="17.109375" style="21" customWidth="1"/>
    <col min="3" max="3" width="2.88671875" style="21" hidden="1" customWidth="1"/>
    <col min="4" max="4" width="3.6640625" style="21" customWidth="1"/>
    <col min="5" max="16384" width="8.88671875" style="21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24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3105527</v>
      </c>
      <c r="F8" s="10"/>
    </row>
    <row r="9" spans="1:6" ht="15.75" customHeight="1" x14ac:dyDescent="0.2">
      <c r="A9" s="4" t="s">
        <v>4</v>
      </c>
      <c r="B9" s="8">
        <v>382489</v>
      </c>
      <c r="F9" s="10"/>
    </row>
    <row r="10" spans="1:6" ht="15.75" customHeight="1" x14ac:dyDescent="0.2">
      <c r="A10" s="4" t="s">
        <v>5</v>
      </c>
      <c r="B10" s="8">
        <v>1065749</v>
      </c>
      <c r="F10" s="10"/>
    </row>
    <row r="11" spans="1:6" ht="15.75" customHeight="1" x14ac:dyDescent="0.2">
      <c r="A11" s="4" t="s">
        <v>6</v>
      </c>
      <c r="B11" s="8">
        <v>91864</v>
      </c>
      <c r="F11" s="10"/>
    </row>
    <row r="12" spans="1:6" ht="15.75" customHeight="1" x14ac:dyDescent="0.2">
      <c r="A12" s="4" t="s">
        <v>7</v>
      </c>
      <c r="B12" s="8">
        <v>311358</v>
      </c>
      <c r="F12" s="10"/>
    </row>
    <row r="13" spans="1:6" ht="15.75" customHeight="1" x14ac:dyDescent="0.2">
      <c r="A13" s="4" t="s">
        <v>8</v>
      </c>
      <c r="B13" s="8">
        <v>924214</v>
      </c>
      <c r="F13" s="10"/>
    </row>
    <row r="14" spans="1:6" ht="15.75" customHeight="1" x14ac:dyDescent="0.2">
      <c r="A14" s="4" t="s">
        <v>9</v>
      </c>
      <c r="B14" s="8">
        <v>472838</v>
      </c>
      <c r="F14" s="10"/>
    </row>
    <row r="15" spans="1:6" ht="15.75" customHeight="1" x14ac:dyDescent="0.2">
      <c r="A15" s="5" t="s">
        <v>10</v>
      </c>
      <c r="B15" s="7">
        <f>SUM(B8:B14)</f>
        <v>6354039</v>
      </c>
    </row>
    <row r="16" spans="1:6" ht="15.75" customHeight="1" x14ac:dyDescent="0.2">
      <c r="A16" s="4" t="s">
        <v>11</v>
      </c>
      <c r="B16" s="8">
        <v>482658</v>
      </c>
    </row>
    <row r="17" spans="1:2" ht="15.75" customHeight="1" x14ac:dyDescent="0.2">
      <c r="A17" s="6" t="s">
        <v>12</v>
      </c>
      <c r="B17" s="8">
        <v>482658</v>
      </c>
    </row>
    <row r="18" spans="1:2" ht="29.25" customHeight="1" x14ac:dyDescent="0.2">
      <c r="A18" s="5" t="s">
        <v>13</v>
      </c>
      <c r="B18" s="9">
        <v>6836697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21" sqref="F21"/>
    </sheetView>
  </sheetViews>
  <sheetFormatPr defaultRowHeight="15" x14ac:dyDescent="0.2"/>
  <cols>
    <col min="1" max="1" width="14.6640625" style="20" customWidth="1"/>
    <col min="2" max="2" width="17.109375" style="20" customWidth="1"/>
    <col min="3" max="3" width="2.88671875" style="20" hidden="1" customWidth="1"/>
    <col min="4" max="4" width="3.6640625" style="20" customWidth="1"/>
    <col min="5" max="16384" width="8.88671875" style="20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23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2766462</v>
      </c>
      <c r="F8" s="10"/>
    </row>
    <row r="9" spans="1:6" ht="15.75" customHeight="1" x14ac:dyDescent="0.2">
      <c r="A9" s="4" t="s">
        <v>4</v>
      </c>
      <c r="B9" s="8">
        <v>344166</v>
      </c>
      <c r="F9" s="10"/>
    </row>
    <row r="10" spans="1:6" ht="15.75" customHeight="1" x14ac:dyDescent="0.2">
      <c r="A10" s="4" t="s">
        <v>5</v>
      </c>
      <c r="B10" s="8">
        <v>953448</v>
      </c>
      <c r="F10" s="10"/>
    </row>
    <row r="11" spans="1:6" ht="15.75" customHeight="1" x14ac:dyDescent="0.2">
      <c r="A11" s="4" t="s">
        <v>6</v>
      </c>
      <c r="B11" s="8">
        <v>78958</v>
      </c>
      <c r="F11" s="10"/>
    </row>
    <row r="12" spans="1:6" ht="15.75" customHeight="1" x14ac:dyDescent="0.2">
      <c r="A12" s="4" t="s">
        <v>7</v>
      </c>
      <c r="B12" s="8">
        <v>276906</v>
      </c>
      <c r="F12" s="10"/>
    </row>
    <row r="13" spans="1:6" ht="15.75" customHeight="1" x14ac:dyDescent="0.2">
      <c r="A13" s="4" t="s">
        <v>8</v>
      </c>
      <c r="B13" s="8">
        <v>812245</v>
      </c>
      <c r="F13" s="10"/>
    </row>
    <row r="14" spans="1:6" ht="15.75" customHeight="1" x14ac:dyDescent="0.2">
      <c r="A14" s="4" t="s">
        <v>9</v>
      </c>
      <c r="B14" s="8">
        <v>383508</v>
      </c>
      <c r="F14" s="10"/>
    </row>
    <row r="15" spans="1:6" ht="15.75" customHeight="1" x14ac:dyDescent="0.2">
      <c r="A15" s="5" t="s">
        <v>10</v>
      </c>
      <c r="B15" s="7">
        <v>5615693</v>
      </c>
    </row>
    <row r="16" spans="1:6" ht="15.75" customHeight="1" x14ac:dyDescent="0.2">
      <c r="A16" s="4" t="s">
        <v>11</v>
      </c>
      <c r="B16" s="8">
        <v>459338</v>
      </c>
    </row>
    <row r="17" spans="1:2" ht="15.75" customHeight="1" x14ac:dyDescent="0.2">
      <c r="A17" s="6" t="s">
        <v>12</v>
      </c>
      <c r="B17" s="8">
        <v>459338</v>
      </c>
    </row>
    <row r="18" spans="1:2" ht="29.25" customHeight="1" x14ac:dyDescent="0.2">
      <c r="A18" s="5" t="s">
        <v>13</v>
      </c>
      <c r="B18" s="9">
        <v>6075031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28" sqref="G28"/>
    </sheetView>
  </sheetViews>
  <sheetFormatPr defaultRowHeight="15" x14ac:dyDescent="0.2"/>
  <cols>
    <col min="1" max="1" width="14.6640625" style="19" customWidth="1"/>
    <col min="2" max="2" width="17.109375" style="19" customWidth="1"/>
    <col min="3" max="3" width="2.88671875" style="19" hidden="1" customWidth="1"/>
    <col min="4" max="4" width="3.6640625" style="19" customWidth="1"/>
    <col min="5" max="16384" width="8.88671875" style="19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22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2387841</v>
      </c>
      <c r="F8" s="10"/>
    </row>
    <row r="9" spans="1:6" ht="15.75" customHeight="1" x14ac:dyDescent="0.2">
      <c r="A9" s="4" t="s">
        <v>4</v>
      </c>
      <c r="B9" s="8">
        <v>302529</v>
      </c>
      <c r="F9" s="10"/>
    </row>
    <row r="10" spans="1:6" ht="15.75" customHeight="1" x14ac:dyDescent="0.2">
      <c r="A10" s="4" t="s">
        <v>5</v>
      </c>
      <c r="B10" s="8">
        <v>848839</v>
      </c>
      <c r="F10" s="10"/>
    </row>
    <row r="11" spans="1:6" ht="15.75" customHeight="1" x14ac:dyDescent="0.2">
      <c r="A11" s="4" t="s">
        <v>6</v>
      </c>
      <c r="B11" s="8">
        <v>70146</v>
      </c>
      <c r="F11" s="10"/>
    </row>
    <row r="12" spans="1:6" ht="15.75" customHeight="1" x14ac:dyDescent="0.2">
      <c r="A12" s="4" t="s">
        <v>7</v>
      </c>
      <c r="B12" s="8">
        <v>245477</v>
      </c>
      <c r="F12" s="10"/>
    </row>
    <row r="13" spans="1:6" ht="15.75" customHeight="1" x14ac:dyDescent="0.2">
      <c r="A13" s="4" t="s">
        <v>8</v>
      </c>
      <c r="B13" s="8">
        <v>696644</v>
      </c>
      <c r="F13" s="10"/>
    </row>
    <row r="14" spans="1:6" ht="15.75" customHeight="1" x14ac:dyDescent="0.2">
      <c r="A14" s="4" t="s">
        <v>9</v>
      </c>
      <c r="B14" s="8">
        <v>368868</v>
      </c>
      <c r="F14" s="10"/>
    </row>
    <row r="15" spans="1:6" ht="15.75" customHeight="1" x14ac:dyDescent="0.2">
      <c r="A15" s="5" t="s">
        <v>10</v>
      </c>
      <c r="B15" s="7">
        <v>4920344</v>
      </c>
    </row>
    <row r="16" spans="1:6" ht="15.75" customHeight="1" x14ac:dyDescent="0.2">
      <c r="A16" s="4" t="s">
        <v>11</v>
      </c>
      <c r="B16" s="8">
        <v>386032</v>
      </c>
    </row>
    <row r="17" spans="1:2" ht="15.75" customHeight="1" x14ac:dyDescent="0.2">
      <c r="A17" s="6" t="s">
        <v>12</v>
      </c>
      <c r="B17" s="8">
        <v>386032</v>
      </c>
    </row>
    <row r="18" spans="1:2" ht="29.25" customHeight="1" x14ac:dyDescent="0.2">
      <c r="A18" s="5" t="s">
        <v>13</v>
      </c>
      <c r="B18" s="9">
        <v>5306376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8" customWidth="1"/>
    <col min="2" max="2" width="17.109375" style="18" customWidth="1"/>
    <col min="3" max="3" width="2.88671875" style="18" hidden="1" customWidth="1"/>
    <col min="4" max="4" width="3.6640625" style="18" customWidth="1"/>
    <col min="5" max="16384" width="8.88671875" style="18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21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2137860</v>
      </c>
      <c r="F8" s="10"/>
    </row>
    <row r="9" spans="1:6" ht="15.75" customHeight="1" x14ac:dyDescent="0.2">
      <c r="A9" s="4" t="s">
        <v>4</v>
      </c>
      <c r="B9" s="8">
        <v>271215</v>
      </c>
      <c r="F9" s="10"/>
    </row>
    <row r="10" spans="1:6" ht="15.75" customHeight="1" x14ac:dyDescent="0.2">
      <c r="A10" s="4" t="s">
        <v>5</v>
      </c>
      <c r="B10" s="8">
        <v>734253</v>
      </c>
      <c r="F10" s="10"/>
    </row>
    <row r="11" spans="1:6" ht="15.75" customHeight="1" x14ac:dyDescent="0.2">
      <c r="A11" s="4" t="s">
        <v>6</v>
      </c>
      <c r="B11" s="8">
        <v>60329</v>
      </c>
      <c r="F11" s="10"/>
    </row>
    <row r="12" spans="1:6" ht="15.75" customHeight="1" x14ac:dyDescent="0.2">
      <c r="A12" s="4" t="s">
        <v>7</v>
      </c>
      <c r="B12" s="8">
        <v>216833</v>
      </c>
      <c r="F12" s="10"/>
    </row>
    <row r="13" spans="1:6" ht="15.75" customHeight="1" x14ac:dyDescent="0.2">
      <c r="A13" s="4" t="s">
        <v>8</v>
      </c>
      <c r="B13" s="8">
        <v>597711</v>
      </c>
      <c r="F13" s="10"/>
    </row>
    <row r="14" spans="1:6" ht="15.75" customHeight="1" x14ac:dyDescent="0.2">
      <c r="A14" s="4" t="s">
        <v>9</v>
      </c>
      <c r="B14" s="8">
        <v>331774</v>
      </c>
      <c r="F14" s="10"/>
    </row>
    <row r="15" spans="1:6" ht="15.75" customHeight="1" x14ac:dyDescent="0.2">
      <c r="A15" s="5" t="s">
        <v>10</v>
      </c>
      <c r="B15" s="7">
        <v>4349975</v>
      </c>
    </row>
    <row r="16" spans="1:6" ht="15.75" customHeight="1" x14ac:dyDescent="0.2">
      <c r="A16" s="4" t="s">
        <v>11</v>
      </c>
      <c r="B16" s="8">
        <v>343334</v>
      </c>
    </row>
    <row r="17" spans="1:2" ht="15.75" customHeight="1" x14ac:dyDescent="0.2">
      <c r="A17" s="6" t="s">
        <v>12</v>
      </c>
      <c r="B17" s="8">
        <v>343334</v>
      </c>
    </row>
    <row r="18" spans="1:2" ht="29.25" customHeight="1" x14ac:dyDescent="0.2">
      <c r="A18" s="5" t="s">
        <v>13</v>
      </c>
      <c r="B18" s="9">
        <v>4693309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7" customWidth="1"/>
    <col min="2" max="2" width="17.109375" style="17" customWidth="1"/>
    <col min="3" max="3" width="2.88671875" style="17" hidden="1" customWidth="1"/>
    <col min="4" max="4" width="3.6640625" style="17" customWidth="1"/>
    <col min="5" max="16384" width="8.88671875" style="17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20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1794905</v>
      </c>
      <c r="F8" s="10"/>
    </row>
    <row r="9" spans="1:6" ht="15.75" customHeight="1" x14ac:dyDescent="0.2">
      <c r="A9" s="4" t="s">
        <v>4</v>
      </c>
      <c r="B9" s="8">
        <v>233338</v>
      </c>
      <c r="F9" s="10"/>
    </row>
    <row r="10" spans="1:6" ht="15.75" customHeight="1" x14ac:dyDescent="0.2">
      <c r="A10" s="4" t="s">
        <v>5</v>
      </c>
      <c r="B10" s="8">
        <v>618471</v>
      </c>
      <c r="F10" s="10"/>
    </row>
    <row r="11" spans="1:6" ht="15.75" customHeight="1" x14ac:dyDescent="0.2">
      <c r="A11" s="4" t="s">
        <v>6</v>
      </c>
      <c r="B11" s="8">
        <v>47262</v>
      </c>
      <c r="F11" s="10"/>
    </row>
    <row r="12" spans="1:6" ht="15.75" customHeight="1" x14ac:dyDescent="0.2">
      <c r="A12" s="4" t="s">
        <v>7</v>
      </c>
      <c r="B12" s="8">
        <v>200733</v>
      </c>
      <c r="F12" s="10"/>
    </row>
    <row r="13" spans="1:6" ht="15.75" customHeight="1" x14ac:dyDescent="0.2">
      <c r="A13" s="4" t="s">
        <v>8</v>
      </c>
      <c r="B13" s="8">
        <v>485777</v>
      </c>
      <c r="F13" s="10"/>
    </row>
    <row r="14" spans="1:6" ht="15.75" customHeight="1" x14ac:dyDescent="0.2">
      <c r="A14" s="4" t="s">
        <v>9</v>
      </c>
      <c r="B14" s="8">
        <v>246812</v>
      </c>
      <c r="F14" s="10"/>
    </row>
    <row r="15" spans="1:6" ht="15.75" customHeight="1" x14ac:dyDescent="0.2">
      <c r="A15" s="5" t="s">
        <v>10</v>
      </c>
      <c r="B15" s="7">
        <v>3627298</v>
      </c>
    </row>
    <row r="16" spans="1:6" ht="15.75" customHeight="1" x14ac:dyDescent="0.2">
      <c r="A16" s="4" t="s">
        <v>11</v>
      </c>
      <c r="B16" s="8">
        <v>292880</v>
      </c>
    </row>
    <row r="17" spans="1:2" ht="15.75" customHeight="1" x14ac:dyDescent="0.2">
      <c r="A17" s="6" t="s">
        <v>12</v>
      </c>
      <c r="B17" s="8">
        <v>292880</v>
      </c>
    </row>
    <row r="18" spans="1:2" ht="29.25" customHeight="1" x14ac:dyDescent="0.2">
      <c r="A18" s="5" t="s">
        <v>13</v>
      </c>
      <c r="B18" s="9">
        <v>3920178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D1"/>
    </sheetView>
  </sheetViews>
  <sheetFormatPr defaultRowHeight="15" x14ac:dyDescent="0.2"/>
  <cols>
    <col min="1" max="1" width="14.6640625" style="16" customWidth="1"/>
    <col min="2" max="2" width="17.109375" style="16" customWidth="1"/>
    <col min="3" max="3" width="2.88671875" style="16" hidden="1" customWidth="1"/>
    <col min="4" max="4" width="3.6640625" style="16" customWidth="1"/>
    <col min="5" max="16384" width="8.88671875" style="16"/>
  </cols>
  <sheetData>
    <row r="1" spans="1:6" ht="24.75" customHeight="1" x14ac:dyDescent="0.2">
      <c r="A1" s="30" t="s">
        <v>0</v>
      </c>
      <c r="B1" s="31"/>
      <c r="C1" s="31"/>
      <c r="D1" s="31"/>
    </row>
    <row r="3" spans="1:6" x14ac:dyDescent="0.2">
      <c r="A3" s="32" t="s">
        <v>1</v>
      </c>
      <c r="B3" s="32"/>
      <c r="C3" s="32"/>
      <c r="D3" s="32"/>
      <c r="E3" s="32"/>
    </row>
    <row r="5" spans="1:6" ht="39" customHeight="1" x14ac:dyDescent="0.2">
      <c r="A5" s="33" t="s">
        <v>19</v>
      </c>
      <c r="B5" s="33"/>
      <c r="C5" s="33"/>
      <c r="D5" s="1"/>
    </row>
    <row r="6" spans="1:6" ht="37.5" customHeight="1" thickBot="1" x14ac:dyDescent="0.25">
      <c r="B6" s="2" t="s">
        <v>2</v>
      </c>
    </row>
    <row r="7" spans="1:6" ht="15.75" thickTop="1" x14ac:dyDescent="0.2">
      <c r="B7" s="3"/>
    </row>
    <row r="8" spans="1:6" ht="15.75" customHeight="1" x14ac:dyDescent="0.2">
      <c r="A8" s="4" t="s">
        <v>3</v>
      </c>
      <c r="B8" s="8">
        <v>1427227</v>
      </c>
      <c r="F8" s="10"/>
    </row>
    <row r="9" spans="1:6" ht="15.75" customHeight="1" x14ac:dyDescent="0.2">
      <c r="A9" s="4" t="s">
        <v>4</v>
      </c>
      <c r="B9" s="8">
        <v>201158</v>
      </c>
      <c r="F9" s="10"/>
    </row>
    <row r="10" spans="1:6" ht="15.75" customHeight="1" x14ac:dyDescent="0.2">
      <c r="A10" s="4" t="s">
        <v>5</v>
      </c>
      <c r="B10" s="8">
        <v>509149</v>
      </c>
      <c r="F10" s="10"/>
    </row>
    <row r="11" spans="1:6" ht="15.75" customHeight="1" x14ac:dyDescent="0.2">
      <c r="A11" s="4" t="s">
        <v>6</v>
      </c>
      <c r="B11" s="8">
        <v>38664</v>
      </c>
      <c r="F11" s="10"/>
    </row>
    <row r="12" spans="1:6" ht="15.75" customHeight="1" x14ac:dyDescent="0.2">
      <c r="A12" s="4" t="s">
        <v>7</v>
      </c>
      <c r="B12" s="8">
        <v>136129</v>
      </c>
      <c r="F12" s="10"/>
    </row>
    <row r="13" spans="1:6" ht="15.75" customHeight="1" x14ac:dyDescent="0.2">
      <c r="A13" s="4" t="s">
        <v>8</v>
      </c>
      <c r="B13" s="8">
        <v>389991</v>
      </c>
      <c r="F13" s="10"/>
    </row>
    <row r="14" spans="1:6" ht="15.75" customHeight="1" x14ac:dyDescent="0.2">
      <c r="A14" s="4" t="s">
        <v>9</v>
      </c>
      <c r="B14" s="8">
        <v>212752</v>
      </c>
      <c r="F14" s="10"/>
    </row>
    <row r="15" spans="1:6" ht="15.75" customHeight="1" x14ac:dyDescent="0.2">
      <c r="A15" s="5" t="s">
        <v>10</v>
      </c>
      <c r="B15" s="7">
        <v>2915070</v>
      </c>
    </row>
    <row r="16" spans="1:6" ht="15.75" customHeight="1" x14ac:dyDescent="0.2">
      <c r="A16" s="4" t="s">
        <v>11</v>
      </c>
      <c r="B16" s="8">
        <v>230390</v>
      </c>
    </row>
    <row r="17" spans="1:2" ht="15.75" customHeight="1" x14ac:dyDescent="0.2">
      <c r="A17" s="6" t="s">
        <v>12</v>
      </c>
      <c r="B17" s="8">
        <v>230390</v>
      </c>
    </row>
    <row r="18" spans="1:2" ht="29.25" customHeight="1" x14ac:dyDescent="0.2">
      <c r="A18" s="5" t="s">
        <v>13</v>
      </c>
      <c r="B18" s="9">
        <v>3145460</v>
      </c>
    </row>
  </sheetData>
  <mergeCells count="3">
    <mergeCell ref="A1:D1"/>
    <mergeCell ref="A3:E3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01 Jan 2019 - 10 Feb 2020</vt:lpstr>
      <vt:lpstr>01 Jan 2019 - 10 Jan 2020</vt:lpstr>
      <vt:lpstr>01 Jan 2019 - 10 Dec 2019 </vt:lpstr>
      <vt:lpstr>01 Jan 2019 - 11 Nov 2019</vt:lpstr>
      <vt:lpstr>01 Jan 2019 - 10 Oct 2019</vt:lpstr>
      <vt:lpstr>01 Jan 2019 - 10 Sep 2019</vt:lpstr>
      <vt:lpstr>01 Jan 2019 - 09 August 2019</vt:lpstr>
      <vt:lpstr>01 Jan 2019 - 09 July 2019</vt:lpstr>
      <vt:lpstr>01 Jan 2019 - 10 June 2019</vt:lpstr>
      <vt:lpstr>01 Jan 2019 - 10 May 2019 </vt:lpstr>
      <vt:lpstr>01 Jan 2019 - 10 April 2019</vt:lpstr>
      <vt:lpstr>01 Jan 2019 - 08 March 2019</vt:lpstr>
      <vt:lpstr>01 Jan 2019 - 08 Feb 2019</vt:lpstr>
      <vt:lpstr>01 Jan 2019 - 10 Jan 2019</vt:lpstr>
    </vt:vector>
  </TitlesOfParts>
  <Company>Environment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Environment Agency User</dc:creator>
  <cp:lastModifiedBy>Ash Rahman</cp:lastModifiedBy>
  <dcterms:created xsi:type="dcterms:W3CDTF">2017-02-10T08:44:05Z</dcterms:created>
  <dcterms:modified xsi:type="dcterms:W3CDTF">2020-02-10T09:43:33Z</dcterms:modified>
</cp:coreProperties>
</file>