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jonathan_coldicott_environment-agency_gov_uk/Documents/EA Desktop/"/>
    </mc:Choice>
  </mc:AlternateContent>
  <xr:revisionPtr revIDLastSave="0" documentId="8_{490C14CF-0907-4020-ABC3-94D5F3BF673B}" xr6:coauthVersionLast="47" xr6:coauthVersionMax="47" xr10:uidLastSave="{00000000-0000-0000-0000-000000000000}"/>
  <bookViews>
    <workbookView xWindow="-120" yWindow="-120" windowWidth="29040" windowHeight="15720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LP_2025_weight_summary" sheetId="8" r:id="rId5"/>
    <sheet name="LP_2025_drinks_summary" sheetId="5" r:id="rId6"/>
    <sheet name="SP_2024_weight_summary" sheetId="3" r:id="rId7"/>
    <sheet name="SP_2024_drinks_summary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W2" i="8"/>
  <c r="X2" i="8"/>
  <c r="W3" i="8"/>
  <c r="U3" i="8"/>
  <c r="X3" i="8"/>
  <c r="W4" i="8"/>
  <c r="X4" i="8"/>
  <c r="U4" i="8"/>
  <c r="X5" i="8"/>
  <c r="U5" i="8"/>
  <c r="W5" i="8"/>
  <c r="X6" i="8"/>
  <c r="U6" i="8"/>
  <c r="W6" i="8"/>
  <c r="X7" i="8"/>
  <c r="U7" i="8"/>
  <c r="W7" i="8"/>
  <c r="W8" i="8"/>
  <c r="U8" i="8"/>
  <c r="X8" i="8"/>
  <c r="W9" i="8"/>
  <c r="U9" i="8"/>
  <c r="V9" i="8"/>
  <c r="X9" i="8"/>
  <c r="X10" i="8"/>
  <c r="U10" i="8"/>
  <c r="W10" i="8"/>
  <c r="W11" i="8"/>
  <c r="X11" i="8"/>
  <c r="U11" i="8"/>
  <c r="V11" i="8"/>
  <c r="W12" i="8"/>
  <c r="U12" i="8"/>
  <c r="X12" i="8"/>
  <c r="V3" i="8"/>
  <c r="V4" i="8"/>
  <c r="V5" i="8"/>
  <c r="V6" i="8"/>
  <c r="V7" i="8"/>
  <c r="V8" i="8"/>
  <c r="V10" i="8"/>
  <c r="V12" i="8"/>
  <c r="V2" i="8"/>
</calcChain>
</file>

<file path=xl/sharedStrings.xml><?xml version="1.0" encoding="utf-8"?>
<sst xmlns="http://schemas.openxmlformats.org/spreadsheetml/2006/main" count="248" uniqueCount="30">
  <si>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</si>
  <si>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</si>
  <si>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</si>
  <si>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</si>
  <si>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</si>
  <si>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</si>
  <si>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</si>
  <si>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</si>
  <si>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</si>
  <si>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</si>
  <si>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</si>
  <si>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</si>
  <si>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</si>
  <si>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</si>
  <si>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</si>
  <si>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</si>
  <si>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</si>
  <si>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</si>
  <si>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</si>
  <si>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</si>
  <si>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</si>
  <si>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</si>
  <si>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</si>
  <si>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</si>
  <si>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</si>
  <si>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</si>
  <si>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2024_H1: Date of extract: 03/11/2024</t>
  </si>
  <si>
    <t>2024_H2: Date of extract: 03/11/2024</t>
  </si>
  <si>
    <t>2024: Date of extract: 03/11/2024</t>
  </si>
  <si>
    <t>2025_H1: Date of extract: 03/11/2024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</si>
</sst>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2" xfId="1" applyNumberFormat="1" applyFont="1" applyBorder="1"/>
    <xf numFmtId="0" fontId="2" fillId="0" borderId="22" xfId="0" applyFont="1" applyBorder="1"/>
    <xf numFmtId="3" fontId="0" fillId="0" borderId="0" xfId="0" applyNumberFormat="1"/>
    <xf numFmtId="9" fontId="0" fillId="0" borderId="0" xfId="2" applyFont="1"/>
    <xf numFmtId="3" fontId="4" fillId="0" borderId="9" xfId="0" applyNumberFormat="1" applyFont="1" applyBorder="1"/>
    <xf numFmtId="3" fontId="4" fillId="0" borderId="14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tabSelected="1" topLeftCell="B1" zoomScaleNormal="100" workbookViewId="0">
      <selection activeCell="B35" sqref="B35"/>
    </sheetView>
  </sheetViews>
  <sheetFormatPr defaultRowHeight="15" x14ac:dyDescent="0.25"/>
  <cols>
    <col min="1" max="1" width="37.140625" bestFit="1" customWidth="1"/>
    <col min="2" max="10" width="15.5703125" customWidth="1"/>
  </cols>
  <sheetData>
    <row r="1" spans="1:10" ht="15.75" thickBot="1" x14ac:dyDescent="0.3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2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2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2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2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.75" thickBot="1" x14ac:dyDescent="0.3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.75" thickBot="1" x14ac:dyDescent="0.3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.75" thickBot="1" x14ac:dyDescent="0.3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.75" thickBot="1" x14ac:dyDescent="0.3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.75" thickBot="1" x14ac:dyDescent="0.3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.75" thickBot="1" x14ac:dyDescent="0.3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.75" thickBot="1" x14ac:dyDescent="0.3"/>
    <row r="14" spans="1:10" ht="15.75" thickBot="1" x14ac:dyDescent="0.3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2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2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2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2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.75" thickBot="1" x14ac:dyDescent="0.3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.75" thickBot="1" x14ac:dyDescent="0.3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.75" thickBot="1" x14ac:dyDescent="0.3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.75" thickBot="1" x14ac:dyDescent="0.3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.75" thickBot="1" x14ac:dyDescent="0.3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2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.75" thickBot="1" x14ac:dyDescent="0.3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.75" thickBot="1" x14ac:dyDescent="0.3"/>
    <row r="27" spans="1:10" ht="15.75" thickBot="1" x14ac:dyDescent="0.3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2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2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2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2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.75" thickBot="1" x14ac:dyDescent="0.3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.75" thickBot="1" x14ac:dyDescent="0.3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.75" thickBot="1" x14ac:dyDescent="0.3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.75" thickBot="1" x14ac:dyDescent="0.3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.75" thickBot="1" x14ac:dyDescent="0.3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2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.75" thickBot="1" x14ac:dyDescent="0.3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25">
      <c r="A40" s="12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zoomScale="85" zoomScaleNormal="85" workbookViewId="0">
      <selection activeCell="E30" sqref="E30"/>
    </sheetView>
  </sheetViews>
  <sheetFormatPr defaultRowHeight="15" x14ac:dyDescent="0.25"/>
  <cols>
    <col min="1" max="1" width="32.28515625" bestFit="1" customWidth="1"/>
    <col min="2" max="10" width="15.85546875" customWidth="1"/>
  </cols>
  <sheetData>
    <row r="1" spans="1:10" ht="15.75" thickBot="1" x14ac:dyDescent="0.3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.75" thickBot="1" x14ac:dyDescent="0.3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.75" thickBot="1" x14ac:dyDescent="0.3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6">
        <v>211301919</v>
      </c>
    </row>
    <row r="4" spans="1:10" ht="15.75" thickBot="1" x14ac:dyDescent="0.3"/>
    <row r="5" spans="1:10" ht="15.75" thickBot="1" x14ac:dyDescent="0.3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.75" thickBot="1" x14ac:dyDescent="0.3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.75" thickBot="1" x14ac:dyDescent="0.3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6">
        <v>214746215</v>
      </c>
    </row>
    <row r="8" spans="1:10" ht="15.75" thickBot="1" x14ac:dyDescent="0.3"/>
    <row r="9" spans="1:10" ht="15.75" thickBot="1" x14ac:dyDescent="0.3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.75" thickBot="1" x14ac:dyDescent="0.3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.75" thickBot="1" x14ac:dyDescent="0.3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6">
        <v>426048134</v>
      </c>
    </row>
    <row r="13" spans="1:10" x14ac:dyDescent="0.2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topLeftCell="C1" zoomScale="80" zoomScaleNormal="80" workbookViewId="0">
      <selection activeCell="J30" sqref="J30"/>
    </sheetView>
  </sheetViews>
  <sheetFormatPr defaultRowHeight="15" x14ac:dyDescent="0.25"/>
  <cols>
    <col min="1" max="1" width="38" bestFit="1" customWidth="1"/>
    <col min="2" max="9" width="15.5703125" customWidth="1"/>
    <col min="10" max="10" width="20.42578125" customWidth="1"/>
    <col min="11" max="11" width="14.140625" customWidth="1"/>
  </cols>
  <sheetData>
    <row r="1" spans="1:20" ht="15.75" thickBot="1" x14ac:dyDescent="0.3">
      <c r="A1" s="1" t="s">
        <v>26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25">
      <c r="A2" s="2" t="s">
        <v>10</v>
      </c>
      <c r="B2" s="8">
        <v>86687.827000000005</v>
      </c>
      <c r="C2" s="8">
        <v>0</v>
      </c>
      <c r="D2" s="8">
        <v>746622.92799999996</v>
      </c>
      <c r="E2" s="8">
        <v>0</v>
      </c>
      <c r="F2" s="8">
        <v>0</v>
      </c>
      <c r="G2" s="8">
        <v>136092.443</v>
      </c>
      <c r="H2" s="8">
        <v>501.71</v>
      </c>
      <c r="I2" s="8">
        <v>0</v>
      </c>
      <c r="J2" s="30">
        <v>969904.90800000005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25">
      <c r="A3" s="3" t="s">
        <v>11</v>
      </c>
      <c r="B3" s="8">
        <v>22462.1</v>
      </c>
      <c r="C3" s="8">
        <v>31908.891</v>
      </c>
      <c r="D3" s="8">
        <v>253389.38</v>
      </c>
      <c r="E3" s="8">
        <v>4973.5680000000002</v>
      </c>
      <c r="F3" s="8">
        <v>765582.47600000002</v>
      </c>
      <c r="G3" s="8">
        <v>585723.55599999998</v>
      </c>
      <c r="H3" s="8">
        <v>131643.95699999999</v>
      </c>
      <c r="I3" s="8">
        <v>9550.41</v>
      </c>
      <c r="J3" s="30">
        <v>1805234.338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25">
      <c r="A4" s="3" t="s">
        <v>12</v>
      </c>
      <c r="B4" s="8">
        <v>404.14699999999999</v>
      </c>
      <c r="C4" s="8">
        <v>0</v>
      </c>
      <c r="D4" s="8">
        <v>41390.447</v>
      </c>
      <c r="E4" s="8">
        <v>0</v>
      </c>
      <c r="F4" s="8">
        <v>0</v>
      </c>
      <c r="G4" s="8">
        <v>810.83399999999995</v>
      </c>
      <c r="H4" s="8">
        <v>0.36799999999999999</v>
      </c>
      <c r="I4" s="8">
        <v>0</v>
      </c>
      <c r="J4" s="30">
        <v>42605.796000000002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25">
      <c r="A5" s="3" t="s">
        <v>13</v>
      </c>
      <c r="B5" s="8">
        <v>3508.038</v>
      </c>
      <c r="C5" s="8">
        <v>8329.9750000000004</v>
      </c>
      <c r="D5" s="8">
        <v>8753.375</v>
      </c>
      <c r="E5" s="8">
        <v>3452.7849999999999</v>
      </c>
      <c r="F5" s="8">
        <v>1452403.5870000001</v>
      </c>
      <c r="G5" s="8">
        <v>294278.88099999999</v>
      </c>
      <c r="H5" s="8">
        <v>85292.790999999997</v>
      </c>
      <c r="I5" s="8">
        <v>607838.11399999994</v>
      </c>
      <c r="J5" s="30">
        <v>2463857.5460000001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.75" thickBot="1" x14ac:dyDescent="0.3">
      <c r="A6" s="4" t="s">
        <v>14</v>
      </c>
      <c r="B6" s="8">
        <v>1382.7429999999999</v>
      </c>
      <c r="C6" s="8">
        <v>22443.235000000001</v>
      </c>
      <c r="D6" s="8">
        <v>108.61</v>
      </c>
      <c r="E6" s="8">
        <v>468.69200000000001</v>
      </c>
      <c r="F6" s="8">
        <v>71938.114000000001</v>
      </c>
      <c r="G6" s="8">
        <v>57855.413999999997</v>
      </c>
      <c r="H6" s="8">
        <v>545.70500000000004</v>
      </c>
      <c r="I6" s="8">
        <v>61.195</v>
      </c>
      <c r="J6" s="30">
        <v>154803.70800000001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.75" thickBot="1" x14ac:dyDescent="0.3">
      <c r="A7" s="1" t="s">
        <v>15</v>
      </c>
      <c r="B7" s="8">
        <v>114444.855</v>
      </c>
      <c r="C7" s="8">
        <v>62682.101000000002</v>
      </c>
      <c r="D7" s="8">
        <v>1050264.74</v>
      </c>
      <c r="E7" s="8">
        <v>8895.0450000000001</v>
      </c>
      <c r="F7" s="8">
        <v>2289924.1770000001</v>
      </c>
      <c r="G7" s="8">
        <v>1074761.128</v>
      </c>
      <c r="H7" s="8">
        <v>217984.53099999999</v>
      </c>
      <c r="I7" s="8">
        <v>617449.71900000004</v>
      </c>
      <c r="J7" s="30">
        <v>5436406.2960000001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.75" thickBot="1" x14ac:dyDescent="0.3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.75" thickBot="1" x14ac:dyDescent="0.3">
      <c r="A9" s="1" t="s">
        <v>16</v>
      </c>
      <c r="B9" s="30">
        <v>150.596</v>
      </c>
      <c r="C9" s="30">
        <v>18.96</v>
      </c>
      <c r="D9" s="30">
        <v>651.35599999999999</v>
      </c>
      <c r="E9" s="30">
        <v>328.721</v>
      </c>
      <c r="F9" s="30">
        <v>3040.6350000000002</v>
      </c>
      <c r="G9" s="30">
        <v>19752.714</v>
      </c>
      <c r="H9" s="30">
        <v>20204.837</v>
      </c>
      <c r="I9" s="30">
        <v>228584.01699999999</v>
      </c>
      <c r="J9" s="30">
        <v>272731.83600000001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.75" thickBot="1" x14ac:dyDescent="0.3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25">
      <c r="A11" s="6" t="s">
        <v>17</v>
      </c>
      <c r="B11" s="8">
        <v>1.7999999999999999E-2</v>
      </c>
      <c r="C11" s="8">
        <v>254.12899999999999</v>
      </c>
      <c r="D11" s="8">
        <v>135.90899999999999</v>
      </c>
      <c r="E11" s="8">
        <v>46.673000000000002</v>
      </c>
      <c r="F11" s="8">
        <v>2143.6970000000001</v>
      </c>
      <c r="G11" s="8">
        <v>5635.0039999999999</v>
      </c>
      <c r="H11" s="8">
        <v>784.79499999999996</v>
      </c>
      <c r="I11" s="8">
        <v>681.36099999999999</v>
      </c>
      <c r="J11" s="30">
        <v>9681.5859999999993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7" t="s">
        <v>18</v>
      </c>
      <c r="B12" s="8">
        <v>4954.2439999999997</v>
      </c>
      <c r="C12" s="8">
        <v>1173.655</v>
      </c>
      <c r="D12" s="8">
        <v>62835.788</v>
      </c>
      <c r="E12" s="8">
        <v>2468.9749999999999</v>
      </c>
      <c r="F12" s="8">
        <v>984970.41200000001</v>
      </c>
      <c r="G12" s="8">
        <v>110645.193</v>
      </c>
      <c r="H12" s="8">
        <v>35621.978999999999</v>
      </c>
      <c r="I12" s="8">
        <v>196526.29500000001</v>
      </c>
      <c r="J12" s="30">
        <v>1399196.541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.75" thickBot="1" x14ac:dyDescent="0.3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1" t="s">
        <v>27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25">
      <c r="A15" s="2" t="s">
        <v>10</v>
      </c>
      <c r="B15" s="8">
        <v>90022.849000000002</v>
      </c>
      <c r="C15" s="8">
        <v>0</v>
      </c>
      <c r="D15" s="8">
        <v>860433.65099999995</v>
      </c>
      <c r="E15" s="8">
        <v>0</v>
      </c>
      <c r="F15" s="8">
        <v>0</v>
      </c>
      <c r="G15" s="8">
        <v>136578.11300000001</v>
      </c>
      <c r="H15" s="8">
        <v>416.733</v>
      </c>
      <c r="I15" s="8">
        <v>0</v>
      </c>
      <c r="J15" s="30">
        <v>1087451.3459999999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25">
      <c r="A16" s="3" t="s">
        <v>11</v>
      </c>
      <c r="B16" s="8">
        <v>24913.205999999998</v>
      </c>
      <c r="C16" s="8">
        <v>36126.438000000002</v>
      </c>
      <c r="D16" s="8">
        <v>262979.98599999998</v>
      </c>
      <c r="E16" s="8">
        <v>7551.0410000000002</v>
      </c>
      <c r="F16" s="8">
        <v>859800.04599999997</v>
      </c>
      <c r="G16" s="8">
        <v>607525.58299999998</v>
      </c>
      <c r="H16" s="8">
        <v>137488.226</v>
      </c>
      <c r="I16" s="8">
        <v>10912.397999999999</v>
      </c>
      <c r="J16" s="30">
        <v>1947296.9240000001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25">
      <c r="A17" s="3" t="s">
        <v>12</v>
      </c>
      <c r="B17" s="8">
        <v>519.83299999999997</v>
      </c>
      <c r="C17" s="8">
        <v>0</v>
      </c>
      <c r="D17" s="8">
        <v>42085.53</v>
      </c>
      <c r="E17" s="8">
        <v>0</v>
      </c>
      <c r="F17" s="8">
        <v>0</v>
      </c>
      <c r="G17" s="8">
        <v>1133.9659999999999</v>
      </c>
      <c r="H17" s="8">
        <v>3.4000000000000002E-2</v>
      </c>
      <c r="I17" s="8">
        <v>0</v>
      </c>
      <c r="J17" s="30">
        <v>43739.362999999998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25">
      <c r="A18" s="3" t="s">
        <v>13</v>
      </c>
      <c r="B18" s="8">
        <v>3315.2890000000002</v>
      </c>
      <c r="C18" s="8">
        <v>5879</v>
      </c>
      <c r="D18" s="8">
        <v>9082.44</v>
      </c>
      <c r="E18" s="8">
        <v>7045.0129999999999</v>
      </c>
      <c r="F18" s="8">
        <v>1495671.4129999999</v>
      </c>
      <c r="G18" s="8">
        <v>305005.67099999997</v>
      </c>
      <c r="H18" s="8">
        <v>87698.365000000005</v>
      </c>
      <c r="I18" s="8">
        <v>592794.03</v>
      </c>
      <c r="J18" s="30">
        <v>2506491.2209999999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.75" thickBot="1" x14ac:dyDescent="0.3">
      <c r="A19" s="4" t="s">
        <v>14</v>
      </c>
      <c r="B19" s="8">
        <v>2098.8049999999998</v>
      </c>
      <c r="C19" s="8">
        <v>24219.903999999999</v>
      </c>
      <c r="D19" s="8">
        <v>308.04300000000001</v>
      </c>
      <c r="E19" s="8">
        <v>439.274</v>
      </c>
      <c r="F19" s="8">
        <v>74283.297999999995</v>
      </c>
      <c r="G19" s="8">
        <v>62854.536</v>
      </c>
      <c r="H19" s="8">
        <v>681.98099999999999</v>
      </c>
      <c r="I19" s="8">
        <v>56.122</v>
      </c>
      <c r="J19" s="30">
        <v>164941.96299999999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.75" thickBot="1" x14ac:dyDescent="0.3">
      <c r="A20" s="1" t="s">
        <v>15</v>
      </c>
      <c r="B20" s="30">
        <v>120869.982</v>
      </c>
      <c r="C20" s="30">
        <v>66225.342000000004</v>
      </c>
      <c r="D20" s="30">
        <v>1174889.6499999999</v>
      </c>
      <c r="E20" s="30">
        <v>15035.328</v>
      </c>
      <c r="F20" s="30">
        <v>2429754.7570000002</v>
      </c>
      <c r="G20" s="30">
        <v>1113097.8689999999</v>
      </c>
      <c r="H20" s="30">
        <v>226285.33900000001</v>
      </c>
      <c r="I20" s="30">
        <v>603762.55000000005</v>
      </c>
      <c r="J20" s="30">
        <v>5749920.8169999998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.75" thickBot="1" x14ac:dyDescent="0.3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.75" thickBot="1" x14ac:dyDescent="0.3">
      <c r="A22" s="1" t="s">
        <v>16</v>
      </c>
      <c r="B22" s="8">
        <v>68.353999999999999</v>
      </c>
      <c r="C22" s="8">
        <v>6.7729999999999997</v>
      </c>
      <c r="D22" s="8">
        <v>399.94</v>
      </c>
      <c r="E22" s="8">
        <v>208.06299999999999</v>
      </c>
      <c r="F22" s="8">
        <v>2726.5239999999999</v>
      </c>
      <c r="G22" s="8">
        <v>25468.466</v>
      </c>
      <c r="H22" s="8">
        <v>21830.428</v>
      </c>
      <c r="I22" s="8">
        <v>326627.85200000001</v>
      </c>
      <c r="J22" s="30">
        <v>377336.4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.75" thickBot="1" x14ac:dyDescent="0.3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25">
      <c r="A24" s="6" t="s">
        <v>17</v>
      </c>
      <c r="B24" s="8">
        <v>3.4870000000000001</v>
      </c>
      <c r="C24" s="8">
        <v>244.3</v>
      </c>
      <c r="D24" s="8">
        <v>114.297</v>
      </c>
      <c r="E24" s="8">
        <v>67.088999999999999</v>
      </c>
      <c r="F24" s="8">
        <v>2668.9290000000001</v>
      </c>
      <c r="G24" s="8">
        <v>6132.165</v>
      </c>
      <c r="H24" s="8">
        <v>539.20299999999997</v>
      </c>
      <c r="I24" s="8">
        <v>438.32400000000001</v>
      </c>
      <c r="J24" s="30">
        <v>10207.794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.75" thickBot="1" x14ac:dyDescent="0.3">
      <c r="A25" s="7" t="s">
        <v>18</v>
      </c>
      <c r="B25" s="8">
        <v>3661.5419999999999</v>
      </c>
      <c r="C25" s="8">
        <v>1979.2729999999999</v>
      </c>
      <c r="D25" s="8">
        <v>34574.946000000004</v>
      </c>
      <c r="E25" s="8">
        <v>3052.951</v>
      </c>
      <c r="F25" s="8">
        <v>781864.56700000004</v>
      </c>
      <c r="G25" s="8">
        <v>98735.413</v>
      </c>
      <c r="H25" s="8">
        <v>27370.498</v>
      </c>
      <c r="I25" s="8">
        <v>112655.111</v>
      </c>
      <c r="J25" s="30">
        <v>1063894.301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.75" thickBot="1" x14ac:dyDescent="0.3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.75" thickBot="1" x14ac:dyDescent="0.3">
      <c r="A27" s="1" t="s">
        <v>28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25">
      <c r="A28" s="2" t="s">
        <v>10</v>
      </c>
      <c r="B28" s="8">
        <v>176710.67600000001</v>
      </c>
      <c r="C28" s="8">
        <v>0</v>
      </c>
      <c r="D28" s="8">
        <v>1607056.5789999999</v>
      </c>
      <c r="E28" s="8">
        <v>0</v>
      </c>
      <c r="F28" s="8">
        <v>0</v>
      </c>
      <c r="G28" s="8">
        <v>272670.55599999998</v>
      </c>
      <c r="H28" s="8">
        <v>918.44299999999998</v>
      </c>
      <c r="I28" s="8">
        <v>0</v>
      </c>
      <c r="J28" s="30">
        <v>2057356.254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25">
      <c r="A29" s="3" t="s">
        <v>11</v>
      </c>
      <c r="B29" s="8">
        <v>47375.305999999997</v>
      </c>
      <c r="C29" s="8">
        <v>68035.328999999998</v>
      </c>
      <c r="D29" s="8">
        <v>516369.36599999998</v>
      </c>
      <c r="E29" s="8">
        <v>12524.609</v>
      </c>
      <c r="F29" s="8">
        <v>1625382.5219999999</v>
      </c>
      <c r="G29" s="8">
        <v>1193249.139</v>
      </c>
      <c r="H29" s="8">
        <v>269132.18299999996</v>
      </c>
      <c r="I29" s="8">
        <v>20462.807999999997</v>
      </c>
      <c r="J29" s="30">
        <v>3752531.2620000001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25">
      <c r="A30" s="3" t="s">
        <v>12</v>
      </c>
      <c r="B30" s="8">
        <v>923.98</v>
      </c>
      <c r="C30" s="8">
        <v>0</v>
      </c>
      <c r="D30" s="8">
        <v>83475.976999999999</v>
      </c>
      <c r="E30" s="8">
        <v>0</v>
      </c>
      <c r="F30" s="8">
        <v>0</v>
      </c>
      <c r="G30" s="8">
        <v>1944.7999999999997</v>
      </c>
      <c r="H30" s="8">
        <v>0.40200000000000002</v>
      </c>
      <c r="I30" s="8">
        <v>0</v>
      </c>
      <c r="J30" s="30">
        <v>86345.159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25">
      <c r="A31" s="3" t="s">
        <v>13</v>
      </c>
      <c r="B31" s="8">
        <v>6823.3270000000002</v>
      </c>
      <c r="C31" s="8">
        <v>14208.975</v>
      </c>
      <c r="D31" s="8">
        <v>17835.815000000002</v>
      </c>
      <c r="E31" s="8">
        <v>10497.797999999999</v>
      </c>
      <c r="F31" s="8">
        <v>2948075</v>
      </c>
      <c r="G31" s="8">
        <v>599284.55199999991</v>
      </c>
      <c r="H31" s="8">
        <v>172991.15600000002</v>
      </c>
      <c r="I31" s="8">
        <v>1200632.1439999999</v>
      </c>
      <c r="J31" s="30">
        <v>4970348.767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.75" thickBot="1" x14ac:dyDescent="0.3">
      <c r="A32" s="4" t="s">
        <v>14</v>
      </c>
      <c r="B32" s="8">
        <v>3481.5479999999998</v>
      </c>
      <c r="C32" s="8">
        <v>46663.138999999996</v>
      </c>
      <c r="D32" s="8">
        <v>416.65300000000002</v>
      </c>
      <c r="E32" s="8">
        <v>907.96600000000001</v>
      </c>
      <c r="F32" s="8">
        <v>146221.41200000001</v>
      </c>
      <c r="G32" s="8">
        <v>120709.95</v>
      </c>
      <c r="H32" s="8">
        <v>1227.6860000000001</v>
      </c>
      <c r="I32" s="8">
        <v>117.31700000000001</v>
      </c>
      <c r="J32" s="30">
        <v>319745.67099999997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.75" thickBot="1" x14ac:dyDescent="0.3">
      <c r="A33" s="1" t="s">
        <v>15</v>
      </c>
      <c r="B33" s="8">
        <v>235314.837</v>
      </c>
      <c r="C33" s="8">
        <v>128907.443</v>
      </c>
      <c r="D33" s="8">
        <v>2225154.3899999997</v>
      </c>
      <c r="E33" s="8">
        <v>23930.373</v>
      </c>
      <c r="F33" s="8">
        <v>4719678.9340000004</v>
      </c>
      <c r="G33" s="8">
        <v>2187858.997</v>
      </c>
      <c r="H33" s="8">
        <v>444269.87</v>
      </c>
      <c r="I33" s="8">
        <v>1221212.2690000001</v>
      </c>
      <c r="J33" s="30">
        <v>11186327.113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.75" thickBot="1" x14ac:dyDescent="0.3">
      <c r="A34" s="5"/>
      <c r="B34" s="8"/>
      <c r="C34" s="8"/>
      <c r="D34" s="8"/>
      <c r="E34" s="8"/>
      <c r="F34" s="8"/>
      <c r="G34" s="8"/>
      <c r="H34" s="8"/>
      <c r="I34" s="8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5.75" thickBot="1" x14ac:dyDescent="0.3">
      <c r="A35" s="1" t="s">
        <v>16</v>
      </c>
      <c r="B35" s="30">
        <v>218.95</v>
      </c>
      <c r="C35" s="30">
        <v>25.733000000000001</v>
      </c>
      <c r="D35" s="30">
        <v>1051.296</v>
      </c>
      <c r="E35" s="30">
        <v>536.78399999999999</v>
      </c>
      <c r="F35" s="30">
        <v>5767.1589999999997</v>
      </c>
      <c r="G35" s="30">
        <v>45221.18</v>
      </c>
      <c r="H35" s="30">
        <v>42035.264999999999</v>
      </c>
      <c r="I35" s="30">
        <v>555211.86899999995</v>
      </c>
      <c r="J35" s="30">
        <v>650068.23600000003</v>
      </c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5.75" thickBot="1" x14ac:dyDescent="0.3">
      <c r="A36" s="5"/>
      <c r="B36" s="8"/>
      <c r="C36" s="8"/>
      <c r="D36" s="8"/>
      <c r="E36" s="8"/>
      <c r="F36" s="8"/>
      <c r="G36" s="8"/>
      <c r="H36" s="8"/>
      <c r="I36" s="8"/>
      <c r="J36" s="30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25">
      <c r="A37" s="6" t="s">
        <v>17</v>
      </c>
      <c r="B37" s="8">
        <v>3.5049999999999999</v>
      </c>
      <c r="C37" s="8">
        <v>498.42899999999997</v>
      </c>
      <c r="D37" s="8">
        <v>250.20599999999999</v>
      </c>
      <c r="E37" s="8">
        <v>113.762</v>
      </c>
      <c r="F37" s="8">
        <v>4812.6260000000002</v>
      </c>
      <c r="G37" s="8">
        <v>11767.169</v>
      </c>
      <c r="H37" s="8">
        <v>1323.998</v>
      </c>
      <c r="I37" s="8">
        <v>1119.6849999999999</v>
      </c>
      <c r="J37" s="30">
        <v>19889.379999999997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.75" thickBot="1" x14ac:dyDescent="0.3">
      <c r="A38" s="7" t="s">
        <v>18</v>
      </c>
      <c r="B38" s="8">
        <v>8615.7860000000001</v>
      </c>
      <c r="C38" s="8">
        <v>3152.9279999999999</v>
      </c>
      <c r="D38" s="8">
        <v>97410.733999999997</v>
      </c>
      <c r="E38" s="8">
        <v>5521.9259999999995</v>
      </c>
      <c r="F38" s="8">
        <v>1766834.9790000001</v>
      </c>
      <c r="G38" s="8">
        <v>209380.606</v>
      </c>
      <c r="H38" s="8">
        <v>62992.476999999999</v>
      </c>
      <c r="I38" s="8">
        <v>309181.40600000002</v>
      </c>
      <c r="J38" s="30">
        <v>2463090.8420000002</v>
      </c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40" spans="1:20" x14ac:dyDescent="0.2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topLeftCell="D1" workbookViewId="0">
      <selection activeCell="J10" sqref="J10"/>
    </sheetView>
  </sheetViews>
  <sheetFormatPr defaultRowHeight="15" x14ac:dyDescent="0.25"/>
  <cols>
    <col min="1" max="1" width="32.28515625" bestFit="1" customWidth="1"/>
    <col min="2" max="10" width="16.140625" customWidth="1"/>
    <col min="11" max="11" width="13.5703125" bestFit="1" customWidth="1"/>
  </cols>
  <sheetData>
    <row r="1" spans="1:11" ht="15.75" thickBot="1" x14ac:dyDescent="0.3">
      <c r="A1" s="1" t="s">
        <v>26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1" ht="15.75" thickBot="1" x14ac:dyDescent="0.3">
      <c r="A2" s="2" t="s">
        <v>22</v>
      </c>
      <c r="B2" s="8">
        <v>6572925005</v>
      </c>
      <c r="C2" s="8">
        <v>0</v>
      </c>
      <c r="D2" s="8">
        <v>2457315340</v>
      </c>
      <c r="E2" s="8">
        <v>0</v>
      </c>
      <c r="F2" s="8">
        <v>0</v>
      </c>
      <c r="G2" s="8">
        <v>6001629846</v>
      </c>
      <c r="H2" s="8">
        <v>14655204</v>
      </c>
      <c r="I2" s="8">
        <v>0</v>
      </c>
      <c r="J2" s="10">
        <v>15046525395</v>
      </c>
      <c r="K2" s="28"/>
    </row>
    <row r="3" spans="1:11" ht="15.75" thickBot="1" x14ac:dyDescent="0.3">
      <c r="A3" s="7" t="s">
        <v>23</v>
      </c>
      <c r="B3" s="14">
        <v>54926366</v>
      </c>
      <c r="C3" s="14">
        <v>0</v>
      </c>
      <c r="D3" s="14">
        <v>155317733</v>
      </c>
      <c r="E3" s="14">
        <v>0</v>
      </c>
      <c r="F3" s="14">
        <v>0</v>
      </c>
      <c r="G3" s="14">
        <v>63177191</v>
      </c>
      <c r="H3" s="14">
        <v>44808</v>
      </c>
      <c r="I3" s="14">
        <v>0</v>
      </c>
      <c r="J3" s="26">
        <v>273466098</v>
      </c>
      <c r="K3" s="28"/>
    </row>
    <row r="4" spans="1:11" ht="15.75" thickBot="1" x14ac:dyDescent="0.3">
      <c r="K4" s="28"/>
    </row>
    <row r="5" spans="1:11" ht="15.75" thickBot="1" x14ac:dyDescent="0.3">
      <c r="A5" s="1" t="s">
        <v>27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  <c r="K5" s="28"/>
    </row>
    <row r="6" spans="1:11" ht="15.75" thickBot="1" x14ac:dyDescent="0.3">
      <c r="A6" s="2" t="s">
        <v>22</v>
      </c>
      <c r="B6" s="8">
        <v>7943172250</v>
      </c>
      <c r="C6" s="8">
        <v>0</v>
      </c>
      <c r="D6" s="8">
        <v>2739213676</v>
      </c>
      <c r="E6" s="8">
        <v>0</v>
      </c>
      <c r="F6" s="8">
        <v>0</v>
      </c>
      <c r="G6" s="8">
        <v>5972496598</v>
      </c>
      <c r="H6" s="8">
        <v>14198128</v>
      </c>
      <c r="I6" s="8">
        <v>0</v>
      </c>
      <c r="J6" s="10">
        <v>16669080652</v>
      </c>
      <c r="K6" s="28"/>
    </row>
    <row r="7" spans="1:11" ht="15.75" thickBot="1" x14ac:dyDescent="0.3">
      <c r="A7" s="7" t="s">
        <v>23</v>
      </c>
      <c r="B7" s="14">
        <v>36852579</v>
      </c>
      <c r="C7" s="14">
        <v>0</v>
      </c>
      <c r="D7" s="14">
        <v>156121613</v>
      </c>
      <c r="E7" s="14">
        <v>0</v>
      </c>
      <c r="F7" s="14">
        <v>0</v>
      </c>
      <c r="G7" s="14">
        <v>79073504</v>
      </c>
      <c r="H7" s="14">
        <v>10203</v>
      </c>
      <c r="I7" s="14">
        <v>0</v>
      </c>
      <c r="J7" s="26">
        <v>272057899</v>
      </c>
      <c r="K7" s="28"/>
    </row>
    <row r="8" spans="1:11" ht="15.75" thickBot="1" x14ac:dyDescent="0.3">
      <c r="K8" s="28"/>
    </row>
    <row r="9" spans="1:11" ht="15.75" thickBot="1" x14ac:dyDescent="0.3">
      <c r="A9" s="1" t="s">
        <v>28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  <c r="K9" s="28"/>
    </row>
    <row r="10" spans="1:11" ht="15.75" thickBot="1" x14ac:dyDescent="0.3">
      <c r="A10" s="2" t="s">
        <v>22</v>
      </c>
      <c r="B10" s="8">
        <v>14516097255</v>
      </c>
      <c r="C10" s="8">
        <v>0</v>
      </c>
      <c r="D10" s="8">
        <v>5196529016</v>
      </c>
      <c r="E10" s="8">
        <v>0</v>
      </c>
      <c r="F10" s="8">
        <v>0</v>
      </c>
      <c r="G10" s="8">
        <v>11974126444</v>
      </c>
      <c r="H10" s="8">
        <v>28853332</v>
      </c>
      <c r="I10" s="8">
        <v>0</v>
      </c>
      <c r="J10" s="10">
        <v>31715606047</v>
      </c>
      <c r="K10" s="28"/>
    </row>
    <row r="11" spans="1:11" ht="15.75" thickBot="1" x14ac:dyDescent="0.3">
      <c r="A11" s="7" t="s">
        <v>23</v>
      </c>
      <c r="B11" s="14">
        <v>91778945</v>
      </c>
      <c r="C11" s="14">
        <v>0</v>
      </c>
      <c r="D11" s="14">
        <v>311439346</v>
      </c>
      <c r="E11" s="14">
        <v>0</v>
      </c>
      <c r="F11" s="14">
        <v>0</v>
      </c>
      <c r="G11" s="14">
        <v>142250695</v>
      </c>
      <c r="H11" s="14">
        <v>55011</v>
      </c>
      <c r="I11" s="14">
        <v>0</v>
      </c>
      <c r="J11" s="26">
        <v>545523997</v>
      </c>
      <c r="K11" s="28"/>
    </row>
    <row r="13" spans="1:11" x14ac:dyDescent="0.2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X38"/>
  <sheetViews>
    <sheetView zoomScale="80" zoomScaleNormal="40" workbookViewId="0">
      <selection activeCell="H5" sqref="H5"/>
    </sheetView>
  </sheetViews>
  <sheetFormatPr defaultRowHeight="15" x14ac:dyDescent="0.25"/>
  <cols>
    <col min="1" max="1" width="38" bestFit="1" customWidth="1"/>
    <col min="2" max="9" width="15.5703125" customWidth="1"/>
    <col min="10" max="10" width="20.42578125" customWidth="1"/>
    <col min="11" max="11" width="14.140625" customWidth="1"/>
  </cols>
  <sheetData>
    <row r="1" spans="1:24" ht="15.75" thickBot="1" x14ac:dyDescent="0.3">
      <c r="A1" s="1" t="s">
        <v>29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4" x14ac:dyDescent="0.25">
      <c r="A2" s="2" t="s">
        <v>10</v>
      </c>
      <c r="B2" s="8">
        <v>89151.587</v>
      </c>
      <c r="C2" s="8">
        <v>0</v>
      </c>
      <c r="D2" s="8">
        <v>719688.13100000005</v>
      </c>
      <c r="E2" s="8">
        <v>0</v>
      </c>
      <c r="F2" s="8">
        <v>0</v>
      </c>
      <c r="G2" s="8">
        <v>138284.473</v>
      </c>
      <c r="H2" s="8">
        <v>506.40699999999998</v>
      </c>
      <c r="I2" s="8">
        <v>0</v>
      </c>
      <c r="J2" s="30">
        <v>947630.598</v>
      </c>
      <c r="K2" s="28"/>
      <c r="L2" s="29"/>
      <c r="M2" s="29"/>
      <c r="N2" s="29"/>
      <c r="O2" s="29"/>
      <c r="P2" s="29"/>
      <c r="Q2" s="29"/>
      <c r="R2" s="29"/>
      <c r="S2" s="29"/>
      <c r="T2" s="29"/>
      <c r="U2" s="29" t="str">
        <f>IFERROR(K2/LP_2024_weight_summary!K2, "")</f>
        <v/>
      </c>
      <c r="V2" s="29" t="str">
        <f>IFERROR(L2/LP_2024_weight_summary!L2, "")</f>
        <v/>
      </c>
      <c r="W2" s="29" t="str">
        <f>IFERROR(M2/LP_2024_weight_summary!M2, "")</f>
        <v/>
      </c>
      <c r="X2" s="29" t="str">
        <f>IFERROR(N2/LP_2024_weight_summary!N2, "")</f>
        <v/>
      </c>
    </row>
    <row r="3" spans="1:24" x14ac:dyDescent="0.25">
      <c r="A3" s="3" t="s">
        <v>11</v>
      </c>
      <c r="B3" s="8">
        <v>21645.087</v>
      </c>
      <c r="C3" s="8">
        <v>32856.817999999999</v>
      </c>
      <c r="D3" s="8">
        <v>234200.78099999999</v>
      </c>
      <c r="E3" s="8">
        <v>5919.7309999999998</v>
      </c>
      <c r="F3" s="8">
        <v>730037.62699999998</v>
      </c>
      <c r="G3" s="8">
        <v>557998.04500000004</v>
      </c>
      <c r="H3" s="8">
        <v>118392.523</v>
      </c>
      <c r="I3" s="8">
        <v>9154.4629999999997</v>
      </c>
      <c r="J3" s="30">
        <v>1710205.075</v>
      </c>
      <c r="K3" s="28"/>
      <c r="L3" s="29"/>
      <c r="M3" s="29"/>
      <c r="N3" s="29"/>
      <c r="O3" s="29"/>
      <c r="P3" s="29"/>
      <c r="Q3" s="29"/>
      <c r="R3" s="29"/>
      <c r="S3" s="29"/>
      <c r="T3" s="29"/>
      <c r="U3" s="29" t="str">
        <f>IFERROR(K3/LP_2024_weight_summary!K3, "")</f>
        <v/>
      </c>
      <c r="V3" s="29" t="str">
        <f>IFERROR(L3/LP_2024_weight_summary!L3, "")</f>
        <v/>
      </c>
      <c r="W3" s="29" t="str">
        <f>IFERROR(M3/LP_2024_weight_summary!M3, "")</f>
        <v/>
      </c>
      <c r="X3" s="29" t="str">
        <f>IFERROR(N3/LP_2024_weight_summary!N3, "")</f>
        <v/>
      </c>
    </row>
    <row r="4" spans="1:24" x14ac:dyDescent="0.25">
      <c r="A4" s="3" t="s">
        <v>12</v>
      </c>
      <c r="B4" s="8">
        <v>179.82400000000001</v>
      </c>
      <c r="C4" s="8">
        <v>0</v>
      </c>
      <c r="D4" s="8">
        <v>28113.026999999998</v>
      </c>
      <c r="E4" s="8">
        <v>0</v>
      </c>
      <c r="F4" s="8">
        <v>0</v>
      </c>
      <c r="G4" s="8">
        <v>741.00900000000001</v>
      </c>
      <c r="H4" s="8">
        <v>0.2</v>
      </c>
      <c r="I4" s="8">
        <v>0</v>
      </c>
      <c r="J4" s="30">
        <v>29034.06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 t="str">
        <f>IFERROR(K4/LP_2024_weight_summary!K4, "")</f>
        <v/>
      </c>
      <c r="V4" s="29" t="str">
        <f>IFERROR(L4/LP_2024_weight_summary!L4, "")</f>
        <v/>
      </c>
      <c r="W4" s="29" t="str">
        <f>IFERROR(M4/LP_2024_weight_summary!M4, "")</f>
        <v/>
      </c>
      <c r="X4" s="29" t="str">
        <f>IFERROR(N4/LP_2024_weight_summary!N4, "")</f>
        <v/>
      </c>
    </row>
    <row r="5" spans="1:24" x14ac:dyDescent="0.25">
      <c r="A5" s="3" t="s">
        <v>13</v>
      </c>
      <c r="B5" s="8">
        <v>4214.7070000000003</v>
      </c>
      <c r="C5" s="8">
        <v>5390.9849999999997</v>
      </c>
      <c r="D5" s="8">
        <v>7314.9880000000003</v>
      </c>
      <c r="E5" s="8">
        <v>2801.9740000000002</v>
      </c>
      <c r="F5" s="8">
        <v>1336806.0060000001</v>
      </c>
      <c r="G5" s="8">
        <v>286771.22100000002</v>
      </c>
      <c r="H5" s="8">
        <v>135417.277</v>
      </c>
      <c r="I5" s="8">
        <v>545755.15800000005</v>
      </c>
      <c r="J5" s="30">
        <v>2324472.3160000001</v>
      </c>
      <c r="K5" s="28"/>
      <c r="L5" s="29"/>
      <c r="M5" s="29"/>
      <c r="N5" s="29"/>
      <c r="O5" s="29"/>
      <c r="P5" s="29"/>
      <c r="Q5" s="29"/>
      <c r="R5" s="29"/>
      <c r="S5" s="29"/>
      <c r="T5" s="29"/>
      <c r="U5" s="29" t="str">
        <f>IFERROR(K5/LP_2024_weight_summary!K5, "")</f>
        <v/>
      </c>
      <c r="V5" s="29" t="str">
        <f>IFERROR(L5/LP_2024_weight_summary!L5, "")</f>
        <v/>
      </c>
      <c r="W5" s="29" t="str">
        <f>IFERROR(M5/LP_2024_weight_summary!M5, "")</f>
        <v/>
      </c>
      <c r="X5" s="29" t="str">
        <f>IFERROR(N5/LP_2024_weight_summary!N5, "")</f>
        <v/>
      </c>
    </row>
    <row r="6" spans="1:24" ht="15.75" thickBot="1" x14ac:dyDescent="0.3">
      <c r="A6" s="4" t="s">
        <v>14</v>
      </c>
      <c r="B6" s="8">
        <v>1258.855</v>
      </c>
      <c r="C6" s="8">
        <v>19290.423999999999</v>
      </c>
      <c r="D6" s="8">
        <v>245.518</v>
      </c>
      <c r="E6" s="8">
        <v>550.59900000000005</v>
      </c>
      <c r="F6" s="8">
        <v>68225.672000000006</v>
      </c>
      <c r="G6" s="8">
        <v>56930.470999999998</v>
      </c>
      <c r="H6" s="8">
        <v>451.589</v>
      </c>
      <c r="I6" s="8">
        <v>26.431000000000001</v>
      </c>
      <c r="J6" s="30">
        <v>146979.55900000001</v>
      </c>
      <c r="K6" s="28"/>
      <c r="L6" s="29"/>
      <c r="M6" s="29"/>
      <c r="N6" s="29"/>
      <c r="O6" s="29"/>
      <c r="P6" s="29"/>
      <c r="Q6" s="29"/>
      <c r="R6" s="29"/>
      <c r="S6" s="29"/>
      <c r="T6" s="29"/>
      <c r="U6" s="29" t="str">
        <f>IFERROR(K6/LP_2024_weight_summary!K6, "")</f>
        <v/>
      </c>
      <c r="V6" s="29" t="str">
        <f>IFERROR(L6/LP_2024_weight_summary!L6, "")</f>
        <v/>
      </c>
      <c r="W6" s="29" t="str">
        <f>IFERROR(M6/LP_2024_weight_summary!M6, "")</f>
        <v/>
      </c>
      <c r="X6" s="29" t="str">
        <f>IFERROR(N6/LP_2024_weight_summary!N6, "")</f>
        <v/>
      </c>
    </row>
    <row r="7" spans="1:24" ht="15.75" thickBot="1" x14ac:dyDescent="0.3">
      <c r="A7" s="1" t="s">
        <v>15</v>
      </c>
      <c r="B7" s="8">
        <v>116450.06</v>
      </c>
      <c r="C7" s="8">
        <v>57538.226999999999</v>
      </c>
      <c r="D7" s="8">
        <v>989562.44499999995</v>
      </c>
      <c r="E7" s="8">
        <v>9272.3040000000001</v>
      </c>
      <c r="F7" s="8">
        <v>2135069.3050000002</v>
      </c>
      <c r="G7" s="8">
        <v>1040725.219</v>
      </c>
      <c r="H7" s="8">
        <v>254767.99600000001</v>
      </c>
      <c r="I7" s="8">
        <v>554936.05200000003</v>
      </c>
      <c r="J7" s="30">
        <v>5158321.608</v>
      </c>
      <c r="K7" s="28"/>
      <c r="L7" s="29"/>
      <c r="M7" s="29"/>
      <c r="N7" s="29"/>
      <c r="O7" s="29"/>
      <c r="P7" s="29"/>
      <c r="Q7" s="29"/>
      <c r="R7" s="29"/>
      <c r="S7" s="29"/>
      <c r="T7" s="29"/>
      <c r="U7" s="29" t="str">
        <f>IFERROR(K7/LP_2024_weight_summary!K7, "")</f>
        <v/>
      </c>
      <c r="V7" s="29" t="str">
        <f>IFERROR(L7/LP_2024_weight_summary!L7, "")</f>
        <v/>
      </c>
      <c r="W7" s="29" t="str">
        <f>IFERROR(M7/LP_2024_weight_summary!M7, "")</f>
        <v/>
      </c>
      <c r="X7" s="29" t="str">
        <f>IFERROR(N7/LP_2024_weight_summary!N7, "")</f>
        <v/>
      </c>
    </row>
    <row r="8" spans="1:24" ht="15.75" thickBot="1" x14ac:dyDescent="0.3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  <c r="U8" s="29" t="str">
        <f>IFERROR(K8/LP_2024_weight_summary!K8, "")</f>
        <v/>
      </c>
      <c r="V8" s="29" t="str">
        <f>IFERROR(L8/LP_2024_weight_summary!L8, "")</f>
        <v/>
      </c>
      <c r="W8" s="29" t="str">
        <f>IFERROR(M8/LP_2024_weight_summary!M8, "")</f>
        <v/>
      </c>
      <c r="X8" s="29" t="str">
        <f>IFERROR(N8/LP_2024_weight_summary!N8, "")</f>
        <v/>
      </c>
    </row>
    <row r="9" spans="1:24" ht="15.75" thickBot="1" x14ac:dyDescent="0.3">
      <c r="A9" s="1" t="s">
        <v>16</v>
      </c>
      <c r="B9" s="30">
        <v>196.93299999999999</v>
      </c>
      <c r="C9" s="30">
        <v>33.374000000000002</v>
      </c>
      <c r="D9" s="30">
        <v>1405.923</v>
      </c>
      <c r="E9" s="30">
        <v>195.60499999999999</v>
      </c>
      <c r="F9" s="30">
        <v>2258.3939999999998</v>
      </c>
      <c r="G9" s="30">
        <v>15933.928</v>
      </c>
      <c r="H9" s="30">
        <v>17293.745999999999</v>
      </c>
      <c r="I9" s="30">
        <v>293249.96299999999</v>
      </c>
      <c r="J9" s="30">
        <v>330567.86599999998</v>
      </c>
      <c r="K9" s="28"/>
      <c r="L9" s="29"/>
      <c r="M9" s="29"/>
      <c r="N9" s="29"/>
      <c r="O9" s="29"/>
      <c r="P9" s="29"/>
      <c r="Q9" s="29"/>
      <c r="R9" s="29"/>
      <c r="S9" s="29"/>
      <c r="T9" s="29"/>
      <c r="U9" s="29" t="str">
        <f>IFERROR(K9/LP_2024_weight_summary!K9, "")</f>
        <v/>
      </c>
      <c r="V9" s="29" t="str">
        <f>IFERROR(L9/LP_2024_weight_summary!L9, "")</f>
        <v/>
      </c>
      <c r="W9" s="29" t="str">
        <f>IFERROR(M9/LP_2024_weight_summary!M9, "")</f>
        <v/>
      </c>
      <c r="X9" s="29" t="str">
        <f>IFERROR(N9/LP_2024_weight_summary!N9, "")</f>
        <v/>
      </c>
    </row>
    <row r="10" spans="1:24" ht="15.75" thickBot="1" x14ac:dyDescent="0.3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  <c r="U10" s="29" t="str">
        <f>IFERROR(K10/LP_2024_weight_summary!K10, "")</f>
        <v/>
      </c>
      <c r="V10" s="29" t="str">
        <f>IFERROR(L10/LP_2024_weight_summary!L10, "")</f>
        <v/>
      </c>
      <c r="W10" s="29" t="str">
        <f>IFERROR(M10/LP_2024_weight_summary!M10, "")</f>
        <v/>
      </c>
      <c r="X10" s="29" t="str">
        <f>IFERROR(N10/LP_2024_weight_summary!N10, "")</f>
        <v/>
      </c>
    </row>
    <row r="11" spans="1:24" x14ac:dyDescent="0.25">
      <c r="A11" s="6" t="s">
        <v>17</v>
      </c>
      <c r="B11" s="8">
        <v>0.11799999999999999</v>
      </c>
      <c r="C11" s="8">
        <v>185.31</v>
      </c>
      <c r="D11" s="8">
        <v>86.295000000000002</v>
      </c>
      <c r="E11" s="8">
        <v>346.00099999999998</v>
      </c>
      <c r="F11" s="8">
        <v>5013.857</v>
      </c>
      <c r="G11" s="8">
        <v>4996.9430000000002</v>
      </c>
      <c r="H11" s="8">
        <v>329.21199999999999</v>
      </c>
      <c r="I11" s="8">
        <v>283.88600000000002</v>
      </c>
      <c r="J11" s="30">
        <v>11241.621999999999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 t="str">
        <f>IFERROR(K11/LP_2024_weight_summary!K11, "")</f>
        <v/>
      </c>
      <c r="V11" s="29" t="str">
        <f>IFERROR(L11/LP_2024_weight_summary!L11, "")</f>
        <v/>
      </c>
      <c r="W11" s="29" t="str">
        <f>IFERROR(M11/LP_2024_weight_summary!M11, "")</f>
        <v/>
      </c>
      <c r="X11" s="29" t="str">
        <f>IFERROR(N11/LP_2024_weight_summary!N11, "")</f>
        <v/>
      </c>
    </row>
    <row r="12" spans="1:24" ht="15.75" thickBot="1" x14ac:dyDescent="0.3">
      <c r="A12" s="7" t="s">
        <v>18</v>
      </c>
      <c r="B12" s="8">
        <v>2545.116</v>
      </c>
      <c r="C12" s="8">
        <v>449.96499999999997</v>
      </c>
      <c r="D12" s="8">
        <v>47764.451000000001</v>
      </c>
      <c r="E12" s="8">
        <v>5603.4189999999999</v>
      </c>
      <c r="F12" s="8">
        <v>700352.30299999996</v>
      </c>
      <c r="G12" s="8">
        <v>79739.759000000005</v>
      </c>
      <c r="H12" s="8">
        <v>27252.295999999998</v>
      </c>
      <c r="I12" s="8">
        <v>103962.76</v>
      </c>
      <c r="J12" s="30">
        <v>967670.06900000002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 t="str">
        <f>IFERROR(K12/LP_2024_weight_summary!K12, "")</f>
        <v/>
      </c>
      <c r="V12" s="29" t="str">
        <f>IFERROR(L12/LP_2024_weight_summary!L12, "")</f>
        <v/>
      </c>
      <c r="W12" s="29" t="str">
        <f>IFERROR(M12/LP_2024_weight_summary!M12, "")</f>
        <v/>
      </c>
      <c r="X12" s="29" t="str">
        <f>IFERROR(N12/LP_2024_weight_summary!N12, "")</f>
        <v/>
      </c>
    </row>
    <row r="13" spans="1:24" x14ac:dyDescent="0.25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4" x14ac:dyDescent="0.25"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4" x14ac:dyDescent="0.25">
      <c r="A15" s="12" t="s">
        <v>24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4" x14ac:dyDescent="0.25"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1:20" x14ac:dyDescent="0.25"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1:20" x14ac:dyDescent="0.25"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1:20" x14ac:dyDescent="0.25"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1:20" x14ac:dyDescent="0.25"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1:20" x14ac:dyDescent="0.25"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1:20" x14ac:dyDescent="0.25"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1:20" x14ac:dyDescent="0.25"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1:20" x14ac:dyDescent="0.25"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1:20" x14ac:dyDescent="0.25"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1:20" x14ac:dyDescent="0.25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1:20" x14ac:dyDescent="0.25"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1:20" x14ac:dyDescent="0.25"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1:20" x14ac:dyDescent="0.25"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1:20" x14ac:dyDescent="0.25"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1:20" x14ac:dyDescent="0.25"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1:20" x14ac:dyDescent="0.25"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1:20" x14ac:dyDescent="0.25"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1:20" x14ac:dyDescent="0.25"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1:20" x14ac:dyDescent="0.25"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1:20" x14ac:dyDescent="0.25"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1:20" x14ac:dyDescent="0.25"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1:20" x14ac:dyDescent="0.25">
      <c r="K38" s="28"/>
      <c r="L38" s="29"/>
      <c r="M38" s="29"/>
      <c r="N38" s="29"/>
      <c r="O38" s="29"/>
      <c r="P38" s="29"/>
      <c r="Q38" s="29"/>
      <c r="R38" s="29"/>
      <c r="S38" s="29"/>
      <c r="T38" s="29"/>
    </row>
  </sheetData>
  <conditionalFormatting sqref="L13:T38 L2:X1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1"/>
  <sheetViews>
    <sheetView topLeftCell="D1" workbookViewId="0">
      <selection activeCell="G26" sqref="G26"/>
    </sheetView>
  </sheetViews>
  <sheetFormatPr defaultRowHeight="15" x14ac:dyDescent="0.25"/>
  <cols>
    <col min="1" max="1" width="32.28515625" bestFit="1" customWidth="1"/>
    <col min="2" max="10" width="16.140625" customWidth="1"/>
    <col min="11" max="11" width="13.5703125" bestFit="1" customWidth="1"/>
  </cols>
  <sheetData>
    <row r="1" spans="1:11" ht="15.75" thickBot="1" x14ac:dyDescent="0.3">
      <c r="A1" s="1" t="s">
        <v>29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1" ht="15.75" thickBot="1" x14ac:dyDescent="0.3">
      <c r="A2" s="2" t="s">
        <v>22</v>
      </c>
      <c r="B2" s="8">
        <v>6766469766</v>
      </c>
      <c r="C2" s="8">
        <v>0</v>
      </c>
      <c r="D2" s="8">
        <v>2264689551</v>
      </c>
      <c r="E2" s="8">
        <v>0</v>
      </c>
      <c r="F2" s="8">
        <v>0</v>
      </c>
      <c r="G2" s="8">
        <v>6057619605</v>
      </c>
      <c r="H2" s="8">
        <v>14925220</v>
      </c>
      <c r="I2" s="8">
        <v>0</v>
      </c>
      <c r="J2" s="10">
        <v>15103704142</v>
      </c>
      <c r="K2" s="28"/>
    </row>
    <row r="3" spans="1:11" ht="15.75" thickBot="1" x14ac:dyDescent="0.3">
      <c r="A3" s="7" t="s">
        <v>23</v>
      </c>
      <c r="B3" s="14">
        <v>11151092</v>
      </c>
      <c r="C3" s="14">
        <v>0</v>
      </c>
      <c r="D3" s="14">
        <v>99240420</v>
      </c>
      <c r="E3" s="14">
        <v>0</v>
      </c>
      <c r="F3" s="14">
        <v>0</v>
      </c>
      <c r="G3" s="14">
        <v>76922949</v>
      </c>
      <c r="H3" s="14">
        <v>16428</v>
      </c>
      <c r="I3" s="14">
        <v>0</v>
      </c>
      <c r="J3" s="26">
        <v>187330889</v>
      </c>
      <c r="K3" s="28"/>
    </row>
    <row r="4" spans="1:11" x14ac:dyDescent="0.25">
      <c r="K4" s="28"/>
    </row>
    <row r="5" spans="1:11" x14ac:dyDescent="0.25">
      <c r="K5" s="28"/>
    </row>
    <row r="6" spans="1:11" x14ac:dyDescent="0.25">
      <c r="A6" s="12" t="s">
        <v>25</v>
      </c>
      <c r="K6" s="28"/>
    </row>
    <row r="7" spans="1:11" x14ac:dyDescent="0.25">
      <c r="K7" s="28"/>
    </row>
    <row r="8" spans="1:11" x14ac:dyDescent="0.25">
      <c r="K8" s="28"/>
    </row>
    <row r="9" spans="1:11" x14ac:dyDescent="0.25">
      <c r="K9" s="28"/>
    </row>
    <row r="10" spans="1:11" x14ac:dyDescent="0.25">
      <c r="K10" s="28"/>
    </row>
    <row r="11" spans="1:11" x14ac:dyDescent="0.25">
      <c r="K11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topLeftCell="C1" workbookViewId="0">
      <selection activeCell="L13" sqref="L13"/>
    </sheetView>
  </sheetViews>
  <sheetFormatPr defaultRowHeight="15" x14ac:dyDescent="0.25"/>
  <cols>
    <col min="1" max="1" width="29" bestFit="1" customWidth="1"/>
    <col min="2" max="10" width="15.5703125" customWidth="1"/>
  </cols>
  <sheetData>
    <row r="1" spans="1:11" ht="15.75" thickBot="1" x14ac:dyDescent="0.3">
      <c r="A1" s="1" t="s">
        <v>28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25">
      <c r="A2" s="2" t="s">
        <v>10</v>
      </c>
      <c r="B2" s="8">
        <v>273.12900000000002</v>
      </c>
      <c r="C2" s="8">
        <v>0</v>
      </c>
      <c r="D2" s="8">
        <v>4273.8220000000001</v>
      </c>
      <c r="E2" s="8">
        <v>0</v>
      </c>
      <c r="F2" s="8">
        <v>0</v>
      </c>
      <c r="G2" s="8">
        <v>65.683999999999997</v>
      </c>
      <c r="H2" s="8">
        <v>0.124</v>
      </c>
      <c r="I2" s="8">
        <v>0</v>
      </c>
      <c r="J2" s="30">
        <v>4612.759</v>
      </c>
      <c r="K2" s="28"/>
    </row>
    <row r="3" spans="1:11" ht="15.75" thickBot="1" x14ac:dyDescent="0.3">
      <c r="A3" s="7" t="s">
        <v>21</v>
      </c>
      <c r="B3" s="8">
        <v>1980.5329999999999</v>
      </c>
      <c r="C3" s="8">
        <v>187.86600000000001</v>
      </c>
      <c r="D3" s="8">
        <v>178962.80600000001</v>
      </c>
      <c r="E3" s="8">
        <v>526.75800000000004</v>
      </c>
      <c r="F3" s="8">
        <v>31619.691999999999</v>
      </c>
      <c r="G3" s="8">
        <v>7652.0640000000003</v>
      </c>
      <c r="H3" s="8">
        <v>526.86599999999999</v>
      </c>
      <c r="I3" s="8">
        <v>13707.007</v>
      </c>
      <c r="J3" s="30">
        <v>235163.592</v>
      </c>
    </row>
    <row r="5" spans="1:11" x14ac:dyDescent="0.25">
      <c r="A5" s="12" t="s"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topLeftCell="B1" workbookViewId="0">
      <selection activeCell="E24" sqref="E24"/>
    </sheetView>
  </sheetViews>
  <sheetFormatPr defaultRowHeight="15" x14ac:dyDescent="0.25"/>
  <cols>
    <col min="1" max="1" width="29" bestFit="1" customWidth="1"/>
    <col min="2" max="10" width="14.85546875" customWidth="1"/>
    <col min="11" max="11" width="9.85546875" bestFit="1" customWidth="1"/>
  </cols>
  <sheetData>
    <row r="1" spans="1:11" ht="15.75" thickBot="1" x14ac:dyDescent="0.3">
      <c r="A1" s="1" t="s">
        <v>28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.75" thickBot="1" x14ac:dyDescent="0.3">
      <c r="A2" s="27" t="s">
        <v>22</v>
      </c>
      <c r="B2" s="14">
        <v>12478243</v>
      </c>
      <c r="C2" s="14">
        <v>0</v>
      </c>
      <c r="D2" s="14">
        <v>16712760</v>
      </c>
      <c r="E2" s="14">
        <v>0</v>
      </c>
      <c r="F2" s="14">
        <v>0</v>
      </c>
      <c r="G2" s="14">
        <v>9943145</v>
      </c>
      <c r="H2" s="14">
        <v>230</v>
      </c>
      <c r="I2" s="14">
        <v>0</v>
      </c>
      <c r="J2" s="31">
        <v>39134378</v>
      </c>
      <c r="K2" s="28"/>
    </row>
    <row r="4" spans="1:11" x14ac:dyDescent="0.25">
      <c r="A4" s="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LP_2023_weight_summary</vt:lpstr>
      <vt:lpstr>LP_2023_drinks_summary</vt:lpstr>
      <vt:lpstr>LP_2024_weight_summary</vt:lpstr>
      <vt:lpstr>LP_2024_drinks_summary</vt:lpstr>
      <vt:lpstr>LP_2025_weight_summary</vt:lpstr>
      <vt:lpstr>LP_2025_drinks_summary</vt:lpstr>
      <vt:lpstr>SP_2024_weight_summary</vt:lpstr>
      <vt:lpstr>SP_2024_drinks_summary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Jonathan Coldicott</cp:lastModifiedBy>
  <dcterms:created xsi:type="dcterms:W3CDTF">2025-05-13T14:03:10Z</dcterms:created>
  <dcterms:modified xsi:type="dcterms:W3CDTF">2025-11-14T12:32:46Z</dcterms:modified>
</cp:coreProperties>
</file>